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593" i="1" l="1"/>
  <c r="J593" i="1"/>
  <c r="G593" i="1"/>
  <c r="I593" i="1"/>
  <c r="G551" i="1"/>
  <c r="J551" i="1"/>
  <c r="I551" i="1"/>
  <c r="H551" i="1"/>
  <c r="F551" i="1"/>
  <c r="J509" i="1"/>
  <c r="I509" i="1"/>
  <c r="G509" i="1"/>
  <c r="J467" i="1"/>
  <c r="F467" i="1"/>
  <c r="I467" i="1"/>
  <c r="H425" i="1"/>
  <c r="J425" i="1"/>
  <c r="I425" i="1"/>
  <c r="G425" i="1"/>
  <c r="G383" i="1"/>
  <c r="J383" i="1"/>
  <c r="F383" i="1"/>
  <c r="I383" i="1"/>
  <c r="I341" i="1"/>
  <c r="G341" i="1"/>
  <c r="J341" i="1"/>
  <c r="H341" i="1"/>
  <c r="F341" i="1"/>
  <c r="G299" i="1"/>
  <c r="I299" i="1"/>
  <c r="H299" i="1"/>
  <c r="J299" i="1"/>
  <c r="F299" i="1"/>
  <c r="I257" i="1"/>
  <c r="G257" i="1"/>
  <c r="H257" i="1"/>
  <c r="J257" i="1"/>
  <c r="I215" i="1"/>
  <c r="H215" i="1"/>
  <c r="J215" i="1"/>
  <c r="F215" i="1"/>
  <c r="G215" i="1"/>
  <c r="J173" i="1"/>
  <c r="I173" i="1"/>
  <c r="G173" i="1"/>
  <c r="H173" i="1"/>
  <c r="J131" i="1"/>
  <c r="F131" i="1"/>
  <c r="I131" i="1"/>
  <c r="G131" i="1"/>
  <c r="H89" i="1"/>
  <c r="F257" i="1"/>
  <c r="F593" i="1"/>
  <c r="F173" i="1"/>
  <c r="F509" i="1"/>
  <c r="H131" i="1"/>
  <c r="H383" i="1"/>
  <c r="H467" i="1"/>
  <c r="I89" i="1"/>
  <c r="F89" i="1"/>
  <c r="J89" i="1"/>
  <c r="H47" i="1"/>
  <c r="F47" i="1"/>
  <c r="G47" i="1"/>
  <c r="J47" i="1"/>
  <c r="I47" i="1"/>
  <c r="G89" i="1"/>
  <c r="H594" i="1" l="1"/>
  <c r="I594" i="1"/>
  <c r="F594" i="1"/>
  <c r="J594" i="1"/>
  <c r="G594" i="1"/>
  <c r="L594" i="1"/>
  <c r="L195" i="1"/>
  <c r="L200" i="1"/>
  <c r="L321" i="1"/>
  <c r="L326" i="1"/>
  <c r="L494" i="1"/>
  <c r="L489" i="1"/>
  <c r="L74" i="1"/>
  <c r="L69" i="1"/>
  <c r="L437" i="1"/>
  <c r="L242" i="1"/>
  <c r="L237" i="1"/>
  <c r="L88" i="1"/>
  <c r="L543" i="1"/>
  <c r="L395" i="1"/>
  <c r="L269" i="1"/>
  <c r="L279" i="1"/>
  <c r="L284" i="1"/>
  <c r="L214" i="1"/>
  <c r="L17" i="1"/>
  <c r="L501" i="1"/>
  <c r="L368" i="1"/>
  <c r="L363" i="1"/>
  <c r="L123" i="1"/>
  <c r="L39" i="1"/>
  <c r="L536" i="1"/>
  <c r="L531" i="1"/>
  <c r="L207" i="1"/>
  <c r="L563" i="1"/>
  <c r="L424" i="1"/>
  <c r="L227" i="1"/>
  <c r="L153" i="1"/>
  <c r="L158" i="1"/>
  <c r="L311" i="1"/>
  <c r="L143" i="1"/>
  <c r="L298" i="1"/>
  <c r="L291" i="1"/>
  <c r="L185" i="1"/>
  <c r="L417" i="1"/>
  <c r="L172" i="1"/>
  <c r="L585" i="1"/>
  <c r="L573" i="1"/>
  <c r="L578" i="1"/>
  <c r="L447" i="1"/>
  <c r="L452" i="1"/>
  <c r="L382" i="1"/>
  <c r="L333" i="1"/>
  <c r="L353" i="1"/>
  <c r="L101" i="1"/>
  <c r="L130" i="1"/>
  <c r="L27" i="1"/>
  <c r="L32" i="1"/>
  <c r="L111" i="1"/>
  <c r="L116" i="1"/>
  <c r="L479" i="1"/>
  <c r="L410" i="1"/>
  <c r="L405" i="1"/>
  <c r="L508" i="1"/>
  <c r="L592" i="1"/>
  <c r="L521" i="1"/>
  <c r="L466" i="1"/>
  <c r="L459" i="1"/>
  <c r="L375" i="1"/>
  <c r="L59" i="1"/>
  <c r="L550" i="1"/>
  <c r="L165" i="1"/>
  <c r="L340" i="1"/>
  <c r="L256" i="1"/>
  <c r="L249" i="1"/>
  <c r="L81" i="1"/>
</calcChain>
</file>

<file path=xl/sharedStrings.xml><?xml version="1.0" encoding="utf-8"?>
<sst xmlns="http://schemas.openxmlformats.org/spreadsheetml/2006/main" count="954" uniqueCount="278">
  <si>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</si>
  <si>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</si>
  <si>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</si>
  <si>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</si>
  <si>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</si>
  <si>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</si>
  <si>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</si>
  <si>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</si>
  <si>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</si>
  <si>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</si>
  <si>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</si>
  <si>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</si>
  <si>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</si>
  <si>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</si>
  <si>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</si>
  <si>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</si>
  <si>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</si>
  <si>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</si>
  <si>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</si>
  <si>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</si>
  <si>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</si>
  <si>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</si>
  <si>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</si>
  <si>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</si>
  <si>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</si>
  <si>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</si>
  <si>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</si>
  <si>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</si>
  <si>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</si>
  <si>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</si>
  <si>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</si>
  <si>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</si>
  <si>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</si>
  <si>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</si>
  <si>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</si>
  <si>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</si>
  <si>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</si>
  <si>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</si>
  <si>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</si>
  <si>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</si>
  <si>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</si>
  <si>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</si>
  <si>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</si>
  <si>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</si>
  <si>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</si>
  <si>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иса и пшена с малом</t>
  </si>
  <si>
    <t>Чай с сахаром</t>
  </si>
  <si>
    <t>ТТК10</t>
  </si>
  <si>
    <t>Пшеничный</t>
  </si>
  <si>
    <t>Бутерюрод горячий с колбасой</t>
  </si>
  <si>
    <t>Яйцо вареное</t>
  </si>
  <si>
    <t>Яблоко</t>
  </si>
  <si>
    <t>Сок фруктовый</t>
  </si>
  <si>
    <t>Печенье</t>
  </si>
  <si>
    <t>Салат картофельный</t>
  </si>
  <si>
    <t>Рассольник ленниградский с мясом</t>
  </si>
  <si>
    <t>230/15</t>
  </si>
  <si>
    <t>Плов из птицы</t>
  </si>
  <si>
    <t>Компот из апельсинов</t>
  </si>
  <si>
    <t>ТТК 22</t>
  </si>
  <si>
    <t>ржаной</t>
  </si>
  <si>
    <t>пшеничный</t>
  </si>
  <si>
    <t xml:space="preserve">Котлета рыбная </t>
  </si>
  <si>
    <t>Пюре картофельное</t>
  </si>
  <si>
    <t>ТТК 39</t>
  </si>
  <si>
    <t>Кисель из сушеных яблок</t>
  </si>
  <si>
    <t>ТТК 59</t>
  </si>
  <si>
    <t>Ржаной</t>
  </si>
  <si>
    <t>Салат из свеклы с зеленым горошком</t>
  </si>
  <si>
    <t>Молоко</t>
  </si>
  <si>
    <t>Хлеб пшеничный</t>
  </si>
  <si>
    <t>Картофельные оладьи со свежей капустой</t>
  </si>
  <si>
    <t>ТТК 65а</t>
  </si>
  <si>
    <t>Суп молочный с макаронными изделиями</t>
  </si>
  <si>
    <t>120/01</t>
  </si>
  <si>
    <t>Колбаса п/к (порциями)</t>
  </si>
  <si>
    <t>Какао с молоком</t>
  </si>
  <si>
    <t>ТТК 15</t>
  </si>
  <si>
    <t xml:space="preserve">Пшеничный </t>
  </si>
  <si>
    <t>Сыр (порциями)</t>
  </si>
  <si>
    <t>Чай с лимоном и сахаром</t>
  </si>
  <si>
    <t>ТТК1</t>
  </si>
  <si>
    <t>Пряник</t>
  </si>
  <si>
    <t>Сельдь с маслом</t>
  </si>
  <si>
    <t>ТТК 2а</t>
  </si>
  <si>
    <t xml:space="preserve">Суп картофельный с бобовыми с мясом </t>
  </si>
  <si>
    <t>Рыба запеченая в омлете (минтай)</t>
  </si>
  <si>
    <t>ТТК 61а</t>
  </si>
  <si>
    <t>Картофель тушеный с луком</t>
  </si>
  <si>
    <t>Кисель из яблок</t>
  </si>
  <si>
    <t>Апельсины</t>
  </si>
  <si>
    <t>ТТК 3</t>
  </si>
  <si>
    <t>Птица отварная</t>
  </si>
  <si>
    <t>288/02</t>
  </si>
  <si>
    <t>Макароны отварные с овощами</t>
  </si>
  <si>
    <t>ТТК 41а</t>
  </si>
  <si>
    <t>Салат картофельный с солеными огурцами и зеленым горошком</t>
  </si>
  <si>
    <t>Запеканка из творога с соусом из изюма</t>
  </si>
  <si>
    <t>223/335</t>
  </si>
  <si>
    <t>Ряженка</t>
  </si>
  <si>
    <t>Запеканка пшенная с яблоками с молоком сгущенным</t>
  </si>
  <si>
    <t>Колбаса вареная (порциями)</t>
  </si>
  <si>
    <t>Кофейный напиток с  молоком</t>
  </si>
  <si>
    <t>ТТК 16</t>
  </si>
  <si>
    <t>Масло (порциями)</t>
  </si>
  <si>
    <t>Компот из яблок</t>
  </si>
  <si>
    <t>Морковь запеченная (дольками)</t>
  </si>
  <si>
    <t>ТТК 70а</t>
  </si>
  <si>
    <t>Щи из свежей капусты с картофелем с рыбой (горбуша)</t>
  </si>
  <si>
    <t xml:space="preserve">Голубцы с мясом и рисом </t>
  </si>
  <si>
    <t>Гречка рассыпчатая</t>
  </si>
  <si>
    <t>Компот из с/фруктов</t>
  </si>
  <si>
    <t>Фрикадельки рыбные отварные (минтай)</t>
  </si>
  <si>
    <t>ТТК 62а</t>
  </si>
  <si>
    <t>Картофельное пюре с морковью</t>
  </si>
  <si>
    <t>ТТК 43</t>
  </si>
  <si>
    <t>Свежий огурец</t>
  </si>
  <si>
    <t>ТК 42а</t>
  </si>
  <si>
    <t>Апельсин</t>
  </si>
  <si>
    <t>Кефир</t>
  </si>
  <si>
    <t>Ватрушка из дрожжевого теста</t>
  </si>
  <si>
    <t>Омлет натуральный</t>
  </si>
  <si>
    <t>ТТК 44</t>
  </si>
  <si>
    <t>Чай с молоком и сахаром</t>
  </si>
  <si>
    <t>ТТК 11</t>
  </si>
  <si>
    <t>Компот из свежих фруктов</t>
  </si>
  <si>
    <t>ТТк 72</t>
  </si>
  <si>
    <t>Свекольная икра</t>
  </si>
  <si>
    <t>Борщ с капустой и картофелем с мясом</t>
  </si>
  <si>
    <t>230/155</t>
  </si>
  <si>
    <t>Жаркое по домашнему</t>
  </si>
  <si>
    <t>259/02</t>
  </si>
  <si>
    <t>Запеканка из рыбы (минтай)</t>
  </si>
  <si>
    <t>ТТК 63а</t>
  </si>
  <si>
    <t>Пюре из овощей</t>
  </si>
  <si>
    <t>ТТК 56а</t>
  </si>
  <si>
    <t>Кисель</t>
  </si>
  <si>
    <t>ТТК 60</t>
  </si>
  <si>
    <t>Огурец свежий</t>
  </si>
  <si>
    <t>Пирожки печеные из дрожжевого теста со свежей капустой</t>
  </si>
  <si>
    <t xml:space="preserve">Каша вязкая молочная из риса </t>
  </si>
  <si>
    <t>Бутерброд с сыром</t>
  </si>
  <si>
    <t>Какао  с молоком</t>
  </si>
  <si>
    <t>ТТК 69а</t>
  </si>
  <si>
    <t>Суп картофельный с макаронными изделиями с птицей</t>
  </si>
  <si>
    <t>Печень по строгановски</t>
  </si>
  <si>
    <t>ТТК 9</t>
  </si>
  <si>
    <t>Кисель с изюмом</t>
  </si>
  <si>
    <t>ТТК 73</t>
  </si>
  <si>
    <t>Котлеты рубленные из бройлер цыплят с маслом</t>
  </si>
  <si>
    <t>Рагу из овощей</t>
  </si>
  <si>
    <t>143/330</t>
  </si>
  <si>
    <t>Компот из сухофруктов</t>
  </si>
  <si>
    <t>ТТК 17</t>
  </si>
  <si>
    <t xml:space="preserve">ржаной </t>
  </si>
  <si>
    <t>икра кабачковая</t>
  </si>
  <si>
    <t>ТТК 74а</t>
  </si>
  <si>
    <t>Чай</t>
  </si>
  <si>
    <t>Пудинг из творога с изюмом и повидлом</t>
  </si>
  <si>
    <t>180/25</t>
  </si>
  <si>
    <t>Лапшевник с торогом и повидлом</t>
  </si>
  <si>
    <t>200/25</t>
  </si>
  <si>
    <t>Кофей1ный напиток с молоком</t>
  </si>
  <si>
    <t xml:space="preserve">Колбаса п/к </t>
  </si>
  <si>
    <t>Молоко кипяченое</t>
  </si>
  <si>
    <t>ТТК 47а</t>
  </si>
  <si>
    <t>Суп крестьянский с крупой и птицей</t>
  </si>
  <si>
    <t>Тефтели рыбные (минтай)</t>
  </si>
  <si>
    <t>239.03/33</t>
  </si>
  <si>
    <t>ТТК 10</t>
  </si>
  <si>
    <t>Запеканка картофельная с мясом</t>
  </si>
  <si>
    <t>ТТК 48а</t>
  </si>
  <si>
    <t>Салат из свеклы с соленым огурцом</t>
  </si>
  <si>
    <t>Кисель из концентрата</t>
  </si>
  <si>
    <t>ТТК 75</t>
  </si>
  <si>
    <t>Пирожки печеные из дрожжевого теста картофельные с луком</t>
  </si>
  <si>
    <t>Запеканка манная с повидлом</t>
  </si>
  <si>
    <t>Бутерброд с колбасой</t>
  </si>
  <si>
    <t>Салат из свеклы отварной</t>
  </si>
  <si>
    <t>ТТК 49а</t>
  </si>
  <si>
    <t>Суп картофельный с мясными фрикадельками</t>
  </si>
  <si>
    <t>104/105</t>
  </si>
  <si>
    <t>Макаронник с мясом</t>
  </si>
  <si>
    <t>Компот из свежих плодов</t>
  </si>
  <si>
    <t>ТТК 72</t>
  </si>
  <si>
    <t>Рыба тушенная в томате с овощами</t>
  </si>
  <si>
    <t>Омлет с зеленым горошком</t>
  </si>
  <si>
    <t>ТТК 37</t>
  </si>
  <si>
    <t>ТТК 13</t>
  </si>
  <si>
    <t>Чай с яблоком и апельсином</t>
  </si>
  <si>
    <t>ТТК 12</t>
  </si>
  <si>
    <t>230/15/5</t>
  </si>
  <si>
    <t>Шницель натуральный с маслом</t>
  </si>
  <si>
    <t>Курицв тушеная с морковью</t>
  </si>
  <si>
    <t>ТТК 51а</t>
  </si>
  <si>
    <t>Капуста тушенная</t>
  </si>
  <si>
    <t>Морковная икра</t>
  </si>
  <si>
    <t xml:space="preserve">Апельсин </t>
  </si>
  <si>
    <t>Котлеты картофельные</t>
  </si>
  <si>
    <t>ТТК 64а</t>
  </si>
  <si>
    <t>Чай с лимоном</t>
  </si>
  <si>
    <t>1а</t>
  </si>
  <si>
    <t>Каша вязкая молочная из пшенной крупы</t>
  </si>
  <si>
    <t>ТТК 30а</t>
  </si>
  <si>
    <t>Бутерброды горячие с колбасой</t>
  </si>
  <si>
    <t>Суп сливочный с рыбой</t>
  </si>
  <si>
    <t>Голубцы ленивые гречневая каша рассыпчатая</t>
  </si>
  <si>
    <t>320/200</t>
  </si>
  <si>
    <t>ТТК 6а</t>
  </si>
  <si>
    <t>Компот из смеси сухофруктов</t>
  </si>
  <si>
    <t xml:space="preserve">хлеб </t>
  </si>
  <si>
    <t>Рыба припущенная в молоке</t>
  </si>
  <si>
    <t>ТТК 40 а</t>
  </si>
  <si>
    <t xml:space="preserve">Картофель в молоке </t>
  </si>
  <si>
    <t>ТТК 35 а</t>
  </si>
  <si>
    <t>ТТК 21</t>
  </si>
  <si>
    <t>Марковно-лимонный пирог</t>
  </si>
  <si>
    <t>ТТК 45а</t>
  </si>
  <si>
    <t>Суп молочный с гречневой</t>
  </si>
  <si>
    <t>ТТК 33а</t>
  </si>
  <si>
    <t xml:space="preserve">Кофейный напиток </t>
  </si>
  <si>
    <t>Колбаса вареная</t>
  </si>
  <si>
    <t>ТТК 2</t>
  </si>
  <si>
    <t>Щи из свежей капусты с картофелем с мясом</t>
  </si>
  <si>
    <t>Рыба запеченая под молочным соусом</t>
  </si>
  <si>
    <t>ТТК52а</t>
  </si>
  <si>
    <t>ТТК 17а</t>
  </si>
  <si>
    <t>Биточки из говядины</t>
  </si>
  <si>
    <t>ТТК 53</t>
  </si>
  <si>
    <t>Пирожок печеный из дрожжевого теста  и свежей капусты</t>
  </si>
  <si>
    <t>Запеканка из творога с повидлом</t>
  </si>
  <si>
    <t>хлеб пшеничный</t>
  </si>
  <si>
    <t>Каша "Дружба"</t>
  </si>
  <si>
    <t>ТТК 32</t>
  </si>
  <si>
    <t>Колбаса п/к</t>
  </si>
  <si>
    <t>39а</t>
  </si>
  <si>
    <t>Суп картофельный с макаронными изделиями и птицей</t>
  </si>
  <si>
    <t>Капуста тушеная с мясом</t>
  </si>
  <si>
    <t>ТТК 55а</t>
  </si>
  <si>
    <t>Рыба тушеная с овощами</t>
  </si>
  <si>
    <t>Пирожки печеные картофельные с луком</t>
  </si>
  <si>
    <t>Макароны отварные с сыром</t>
  </si>
  <si>
    <t>ТТК 345а</t>
  </si>
  <si>
    <t>Суп с рыбой (горбуша)</t>
  </si>
  <si>
    <t>220/39</t>
  </si>
  <si>
    <t>ТТК 28а</t>
  </si>
  <si>
    <t>Запеканка картофельная с печенью</t>
  </si>
  <si>
    <t>Рыба запеченая в омлете</t>
  </si>
  <si>
    <t>Чай со свежими фруктами</t>
  </si>
  <si>
    <t>Картофельные оладьи с сыром</t>
  </si>
  <si>
    <t>ТТК 66а</t>
  </si>
  <si>
    <t>Пудинг из творога с яблоками</t>
  </si>
  <si>
    <t>ТТК 38а</t>
  </si>
  <si>
    <t>Кофейный напиток</t>
  </si>
  <si>
    <t>масло (порциями)</t>
  </si>
  <si>
    <t>Суп из овощей с фрикадельками мясными</t>
  </si>
  <si>
    <t>250/25</t>
  </si>
  <si>
    <t>ТТК 27</t>
  </si>
  <si>
    <t>229/231</t>
  </si>
  <si>
    <t>Плов из отварной говядины</t>
  </si>
  <si>
    <t>ТТК 26а</t>
  </si>
  <si>
    <t>Салат из моркови с сахаром</t>
  </si>
  <si>
    <t>хлеб ржаной</t>
  </si>
  <si>
    <t>Пирожки печеные с яблоками</t>
  </si>
  <si>
    <t>Каша вязкая овсяная с изюмом</t>
  </si>
  <si>
    <t>ТТК 31а</t>
  </si>
  <si>
    <t>Морковь запеченая</t>
  </si>
  <si>
    <t>Суп крестьянский с крупой с рыбой (горбуша)</t>
  </si>
  <si>
    <t>98а</t>
  </si>
  <si>
    <t>Рагу из курицы</t>
  </si>
  <si>
    <t>ТТК 58а</t>
  </si>
  <si>
    <t>ТТК 163а</t>
  </si>
  <si>
    <t>Капуста тушеная</t>
  </si>
  <si>
    <t>Салат картофельный с солеными огурцами  и зеленым горошком</t>
  </si>
  <si>
    <t>Катлеты кртофельные</t>
  </si>
  <si>
    <t>ТТК 23</t>
  </si>
  <si>
    <t>И.О. Директора</t>
  </si>
  <si>
    <t>Казакова К.К.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</si>
</sst>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89" sqref="N4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276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277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6</v>
      </c>
      <c r="H6" s="48">
        <v>11</v>
      </c>
      <c r="I6" s="48">
        <v>32</v>
      </c>
      <c r="J6" s="48">
        <v>254</v>
      </c>
      <c r="K6" s="49">
        <v>175.01</v>
      </c>
      <c r="L6" s="48"/>
    </row>
    <row r="7" spans="1:12" ht="15" x14ac:dyDescent="0.25">
      <c r="A7" s="25"/>
      <c r="B7" s="16"/>
      <c r="C7" s="11"/>
      <c r="D7" s="6"/>
      <c r="E7" s="50" t="s">
        <v>49</v>
      </c>
      <c r="F7" s="51">
        <v>60</v>
      </c>
      <c r="G7" s="51">
        <v>7</v>
      </c>
      <c r="H7" s="51">
        <v>9</v>
      </c>
      <c r="I7" s="51">
        <v>16</v>
      </c>
      <c r="J7" s="51">
        <v>175</v>
      </c>
      <c r="K7" s="52">
        <v>8.02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/>
      <c r="H8" s="51"/>
      <c r="I8" s="51">
        <v>12</v>
      </c>
      <c r="J8" s="51">
        <v>48</v>
      </c>
      <c r="K8" s="52" t="s">
        <v>47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48</v>
      </c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50</v>
      </c>
      <c r="F11" s="51">
        <v>40</v>
      </c>
      <c r="G11" s="51">
        <v>5</v>
      </c>
      <c r="H11" s="51">
        <v>5</v>
      </c>
      <c r="I11" s="51"/>
      <c r="J11" s="51">
        <v>63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18</v>
      </c>
      <c r="H13" s="21">
        <f t="shared" si="0"/>
        <v>25</v>
      </c>
      <c r="I13" s="21">
        <f t="shared" si="0"/>
        <v>60</v>
      </c>
      <c r="J13" s="21">
        <f t="shared" si="0"/>
        <v>540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51</v>
      </c>
      <c r="F14" s="51">
        <v>130</v>
      </c>
      <c r="G14" s="51">
        <v>1</v>
      </c>
      <c r="H14" s="51"/>
      <c r="I14" s="51"/>
      <c r="J14" s="51">
        <v>61</v>
      </c>
      <c r="K14" s="52"/>
      <c r="L14" s="51"/>
    </row>
    <row r="15" spans="1:12" ht="15" x14ac:dyDescent="0.25">
      <c r="A15" s="25"/>
      <c r="B15" s="16"/>
      <c r="C15" s="11"/>
      <c r="D15" s="6"/>
      <c r="E15" s="50" t="s">
        <v>52</v>
      </c>
      <c r="F15" s="51">
        <v>195</v>
      </c>
      <c r="G15" s="51">
        <v>2</v>
      </c>
      <c r="H15" s="51"/>
      <c r="I15" s="51">
        <v>2</v>
      </c>
      <c r="J15" s="51">
        <v>36</v>
      </c>
      <c r="K15" s="52">
        <v>389</v>
      </c>
      <c r="L15" s="51"/>
    </row>
    <row r="16" spans="1:12" ht="15" x14ac:dyDescent="0.25">
      <c r="A16" s="25"/>
      <c r="B16" s="16"/>
      <c r="C16" s="11"/>
      <c r="D16" s="6"/>
      <c r="E16" s="50" t="s">
        <v>53</v>
      </c>
      <c r="F16" s="51"/>
      <c r="G16" s="51">
        <v>2</v>
      </c>
      <c r="H16" s="51">
        <v>1</v>
      </c>
      <c r="I16" s="51">
        <v>21</v>
      </c>
      <c r="J16" s="51">
        <v>119</v>
      </c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325</v>
      </c>
      <c r="G17" s="21">
        <f t="shared" ref="G17:J17" si="2">SUM(G14:G16)</f>
        <v>5</v>
      </c>
      <c r="H17" s="21">
        <f t="shared" si="2"/>
        <v>1</v>
      </c>
      <c r="I17" s="21">
        <f t="shared" si="2"/>
        <v>23</v>
      </c>
      <c r="J17" s="21">
        <f t="shared" si="2"/>
        <v>216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100</v>
      </c>
      <c r="G18" s="51">
        <v>2</v>
      </c>
      <c r="H18" s="51">
        <v>6</v>
      </c>
      <c r="I18" s="51">
        <v>14</v>
      </c>
      <c r="J18" s="51">
        <v>116</v>
      </c>
      <c r="K18" s="52">
        <v>35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55</v>
      </c>
      <c r="F19" s="51" t="s">
        <v>56</v>
      </c>
      <c r="G19" s="51">
        <v>7</v>
      </c>
      <c r="H19" s="51">
        <v>10</v>
      </c>
      <c r="I19" s="51">
        <v>15</v>
      </c>
      <c r="J19" s="51">
        <v>175</v>
      </c>
      <c r="K19" s="52">
        <v>96.03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57</v>
      </c>
      <c r="F20" s="51">
        <v>300</v>
      </c>
      <c r="G20" s="51">
        <v>31</v>
      </c>
      <c r="H20" s="51">
        <v>36</v>
      </c>
      <c r="I20" s="51">
        <v>54</v>
      </c>
      <c r="J20" s="51">
        <v>660</v>
      </c>
      <c r="K20" s="52">
        <v>291.01</v>
      </c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58</v>
      </c>
      <c r="F22" s="51">
        <v>200</v>
      </c>
      <c r="G22" s="51">
        <v>1</v>
      </c>
      <c r="H22" s="51"/>
      <c r="I22" s="51">
        <v>14</v>
      </c>
      <c r="J22" s="51">
        <v>62</v>
      </c>
      <c r="K22" s="52" t="s">
        <v>59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61</v>
      </c>
      <c r="F23" s="51">
        <v>40</v>
      </c>
      <c r="G23" s="51">
        <v>3</v>
      </c>
      <c r="H23" s="51"/>
      <c r="I23" s="51">
        <v>20</v>
      </c>
      <c r="J23" s="51">
        <v>94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60</v>
      </c>
      <c r="F24" s="51">
        <v>60</v>
      </c>
      <c r="G24" s="51">
        <v>6</v>
      </c>
      <c r="H24" s="51">
        <v>1</v>
      </c>
      <c r="I24" s="51">
        <v>30</v>
      </c>
      <c r="J24" s="51">
        <v>139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50</v>
      </c>
      <c r="H27" s="21">
        <f t="shared" si="3"/>
        <v>53</v>
      </c>
      <c r="I27" s="21">
        <f t="shared" si="3"/>
        <v>147</v>
      </c>
      <c r="J27" s="21">
        <f t="shared" si="3"/>
        <v>1246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62</v>
      </c>
      <c r="F33" s="51">
        <v>90</v>
      </c>
      <c r="G33" s="51">
        <v>14</v>
      </c>
      <c r="H33" s="51">
        <v>3</v>
      </c>
      <c r="I33" s="51">
        <v>9</v>
      </c>
      <c r="J33" s="51">
        <v>118</v>
      </c>
      <c r="K33" s="52" t="s">
        <v>64</v>
      </c>
      <c r="L33" s="51"/>
    </row>
    <row r="34" spans="1:12" ht="15" x14ac:dyDescent="0.25">
      <c r="A34" s="25"/>
      <c r="B34" s="16"/>
      <c r="C34" s="11"/>
      <c r="D34" s="7" t="s">
        <v>30</v>
      </c>
      <c r="E34" s="50" t="s">
        <v>63</v>
      </c>
      <c r="F34" s="51">
        <v>150</v>
      </c>
      <c r="G34" s="51">
        <v>3</v>
      </c>
      <c r="H34" s="51">
        <v>5</v>
      </c>
      <c r="I34" s="51">
        <v>22</v>
      </c>
      <c r="J34" s="51">
        <v>149</v>
      </c>
      <c r="K34" s="52">
        <v>312.01</v>
      </c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65</v>
      </c>
      <c r="F35" s="51">
        <v>200</v>
      </c>
      <c r="G35" s="51"/>
      <c r="H35" s="51"/>
      <c r="I35" s="51">
        <v>17</v>
      </c>
      <c r="J35" s="51">
        <v>67</v>
      </c>
      <c r="K35" s="52" t="s">
        <v>66</v>
      </c>
      <c r="L35" s="51"/>
    </row>
    <row r="36" spans="1:12" ht="15" x14ac:dyDescent="0.25">
      <c r="A36" s="25"/>
      <c r="B36" s="16"/>
      <c r="C36" s="11"/>
      <c r="D36" s="7" t="s">
        <v>23</v>
      </c>
      <c r="E36" s="50" t="s">
        <v>67</v>
      </c>
      <c r="F36" s="51">
        <v>40</v>
      </c>
      <c r="G36" s="51">
        <v>2</v>
      </c>
      <c r="H36" s="51"/>
      <c r="I36" s="51">
        <v>20</v>
      </c>
      <c r="J36" s="51">
        <v>93</v>
      </c>
      <c r="K36" s="52"/>
      <c r="L36" s="51"/>
    </row>
    <row r="37" spans="1:12" ht="15" x14ac:dyDescent="0.25">
      <c r="A37" s="25"/>
      <c r="B37" s="16"/>
      <c r="C37" s="11"/>
      <c r="D37" s="6"/>
      <c r="E37" s="50" t="s">
        <v>48</v>
      </c>
      <c r="F37" s="51">
        <v>40</v>
      </c>
      <c r="G37" s="51">
        <v>4</v>
      </c>
      <c r="H37" s="51"/>
      <c r="I37" s="51">
        <v>25</v>
      </c>
      <c r="J37" s="51">
        <v>118</v>
      </c>
      <c r="K37" s="52"/>
      <c r="L37" s="51"/>
    </row>
    <row r="38" spans="1:12" ht="15" x14ac:dyDescent="0.25">
      <c r="A38" s="25"/>
      <c r="B38" s="16"/>
      <c r="C38" s="11"/>
      <c r="D38" s="6"/>
      <c r="E38" s="50" t="s">
        <v>68</v>
      </c>
      <c r="F38" s="51">
        <v>100</v>
      </c>
      <c r="G38" s="51">
        <v>1.647</v>
      </c>
      <c r="H38" s="51">
        <v>4.1219999999999999</v>
      </c>
      <c r="I38" s="51">
        <v>7.2939999999999996</v>
      </c>
      <c r="J38" s="51">
        <v>72.900000000000006</v>
      </c>
      <c r="K38" s="52">
        <v>53</v>
      </c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620</v>
      </c>
      <c r="G39" s="21">
        <f t="shared" ref="G39:J39" si="5">SUM(G33:G38)</f>
        <v>24.646999999999998</v>
      </c>
      <c r="H39" s="21">
        <f t="shared" si="5"/>
        <v>12.122</v>
      </c>
      <c r="I39" s="21">
        <f t="shared" si="5"/>
        <v>100.294</v>
      </c>
      <c r="J39" s="21">
        <f t="shared" si="5"/>
        <v>617.9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69</v>
      </c>
      <c r="F40" s="51">
        <v>200</v>
      </c>
      <c r="G40" s="51">
        <v>6</v>
      </c>
      <c r="H40" s="51">
        <v>6</v>
      </c>
      <c r="I40" s="51">
        <v>8</v>
      </c>
      <c r="J40" s="51">
        <v>118</v>
      </c>
      <c r="K40" s="52">
        <v>386</v>
      </c>
      <c r="L40" s="51"/>
    </row>
    <row r="41" spans="1:12" ht="15" x14ac:dyDescent="0.25">
      <c r="A41" s="25"/>
      <c r="B41" s="16"/>
      <c r="C41" s="11"/>
      <c r="D41" s="12" t="s">
        <v>35</v>
      </c>
      <c r="E41" s="50" t="s">
        <v>70</v>
      </c>
      <c r="F41" s="51">
        <v>50</v>
      </c>
      <c r="G41" s="51">
        <v>4</v>
      </c>
      <c r="H41" s="51"/>
      <c r="I41" s="51">
        <v>25</v>
      </c>
      <c r="J41" s="51">
        <v>118</v>
      </c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 t="s">
        <v>71</v>
      </c>
      <c r="F44" s="51">
        <v>180</v>
      </c>
      <c r="G44" s="51">
        <v>6</v>
      </c>
      <c r="H44" s="51">
        <v>9</v>
      </c>
      <c r="I44" s="51">
        <v>27</v>
      </c>
      <c r="J44" s="51">
        <v>215</v>
      </c>
      <c r="K44" s="52" t="s">
        <v>72</v>
      </c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430</v>
      </c>
      <c r="G46" s="21">
        <f t="shared" ref="G46:J46" si="6">SUM(G40:G45)</f>
        <v>16</v>
      </c>
      <c r="H46" s="21">
        <f t="shared" si="6"/>
        <v>15</v>
      </c>
      <c r="I46" s="21">
        <f t="shared" si="6"/>
        <v>60</v>
      </c>
      <c r="J46" s="21">
        <f t="shared" si="6"/>
        <v>451</v>
      </c>
      <c r="K46" s="27"/>
      <c r="L46" s="21"/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2575</v>
      </c>
      <c r="G47" s="34">
        <f t="shared" ref="G47:J47" si="7">G13+G17+G27+G32+G39+G46</f>
        <v>113.64699999999999</v>
      </c>
      <c r="H47" s="34">
        <f t="shared" si="7"/>
        <v>106.122</v>
      </c>
      <c r="I47" s="34">
        <f t="shared" si="7"/>
        <v>390.29399999999998</v>
      </c>
      <c r="J47" s="34">
        <f t="shared" si="7"/>
        <v>3070.9</v>
      </c>
      <c r="K47" s="35"/>
      <c r="L47" s="34">
        <v>232.25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73</v>
      </c>
      <c r="F48" s="48">
        <v>200</v>
      </c>
      <c r="G48" s="48">
        <v>5</v>
      </c>
      <c r="H48" s="48">
        <v>5</v>
      </c>
      <c r="I48" s="48">
        <v>18</v>
      </c>
      <c r="J48" s="48">
        <v>136</v>
      </c>
      <c r="K48" s="49" t="s">
        <v>74</v>
      </c>
      <c r="L48" s="48"/>
    </row>
    <row r="49" spans="1:12" ht="15" x14ac:dyDescent="0.25">
      <c r="A49" s="15"/>
      <c r="B49" s="16"/>
      <c r="C49" s="11"/>
      <c r="D49" s="6"/>
      <c r="E49" s="50" t="s">
        <v>75</v>
      </c>
      <c r="F49" s="51">
        <v>33</v>
      </c>
      <c r="G49" s="51">
        <v>5</v>
      </c>
      <c r="H49" s="51">
        <v>12</v>
      </c>
      <c r="I49" s="51"/>
      <c r="J49" s="51">
        <v>127</v>
      </c>
      <c r="K49" s="52">
        <v>16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76</v>
      </c>
      <c r="F50" s="51">
        <v>200</v>
      </c>
      <c r="G50" s="51">
        <v>5</v>
      </c>
      <c r="H50" s="51">
        <v>5</v>
      </c>
      <c r="I50" s="51">
        <v>16</v>
      </c>
      <c r="J50" s="51">
        <v>128</v>
      </c>
      <c r="K50" s="52" t="s">
        <v>77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78</v>
      </c>
      <c r="F51" s="51">
        <v>60</v>
      </c>
      <c r="G51" s="51">
        <v>5</v>
      </c>
      <c r="H51" s="51"/>
      <c r="I51" s="51">
        <v>30</v>
      </c>
      <c r="J51" s="51">
        <v>141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79</v>
      </c>
      <c r="F53" s="51">
        <v>25</v>
      </c>
      <c r="G53" s="51">
        <v>6</v>
      </c>
      <c r="H53" s="51">
        <v>7</v>
      </c>
      <c r="I53" s="51"/>
      <c r="J53" s="51">
        <v>91</v>
      </c>
      <c r="K53" s="52">
        <v>15</v>
      </c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518</v>
      </c>
      <c r="G55" s="21">
        <f t="shared" ref="G55" si="8">SUM(G48:G54)</f>
        <v>26</v>
      </c>
      <c r="H55" s="21">
        <f t="shared" ref="H55" si="9">SUM(H48:H54)</f>
        <v>29</v>
      </c>
      <c r="I55" s="21">
        <f t="shared" ref="I55" si="10">SUM(I48:I54)</f>
        <v>64</v>
      </c>
      <c r="J55" s="21">
        <f t="shared" ref="J55" si="11">SUM(J48:J54)</f>
        <v>623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 t="s">
        <v>80</v>
      </c>
      <c r="F57" s="51">
        <v>200</v>
      </c>
      <c r="G57" s="51"/>
      <c r="H57" s="51"/>
      <c r="I57" s="51">
        <v>14</v>
      </c>
      <c r="J57" s="51">
        <v>58</v>
      </c>
      <c r="K57" s="52" t="s">
        <v>81</v>
      </c>
      <c r="L57" s="51"/>
    </row>
    <row r="58" spans="1:12" ht="15" x14ac:dyDescent="0.25">
      <c r="A58" s="15"/>
      <c r="B58" s="16"/>
      <c r="C58" s="11"/>
      <c r="D58" s="6"/>
      <c r="E58" s="50" t="s">
        <v>82</v>
      </c>
      <c r="F58" s="51">
        <v>30</v>
      </c>
      <c r="G58" s="51"/>
      <c r="H58" s="51"/>
      <c r="I58" s="51">
        <v>24</v>
      </c>
      <c r="J58" s="51">
        <v>98</v>
      </c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230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38</v>
      </c>
      <c r="J59" s="21">
        <f t="shared" ref="J59" si="16">SUM(J56:J58)</f>
        <v>156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83</v>
      </c>
      <c r="F60" s="51">
        <v>37</v>
      </c>
      <c r="G60" s="51">
        <v>16</v>
      </c>
      <c r="H60" s="51">
        <v>23</v>
      </c>
      <c r="I60" s="51"/>
      <c r="J60" s="51">
        <v>269</v>
      </c>
      <c r="K60" s="52" t="s">
        <v>84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85</v>
      </c>
      <c r="F61" s="51" t="s">
        <v>56</v>
      </c>
      <c r="G61" s="51">
        <v>13</v>
      </c>
      <c r="H61" s="51">
        <v>8</v>
      </c>
      <c r="I61" s="51">
        <v>19</v>
      </c>
      <c r="J61" s="51">
        <v>207</v>
      </c>
      <c r="K61" s="52">
        <v>102.02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86</v>
      </c>
      <c r="F62" s="51">
        <v>90</v>
      </c>
      <c r="G62" s="51">
        <v>15</v>
      </c>
      <c r="H62" s="51">
        <v>8</v>
      </c>
      <c r="I62" s="51">
        <v>3</v>
      </c>
      <c r="J62" s="51">
        <v>128</v>
      </c>
      <c r="K62" s="52" t="s">
        <v>87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88</v>
      </c>
      <c r="F63" s="51">
        <v>180</v>
      </c>
      <c r="G63" s="51">
        <v>4</v>
      </c>
      <c r="H63" s="51">
        <v>9</v>
      </c>
      <c r="I63" s="51">
        <v>29</v>
      </c>
      <c r="J63" s="51">
        <v>208</v>
      </c>
      <c r="K63" s="52" t="s">
        <v>87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89</v>
      </c>
      <c r="F64" s="51">
        <v>200</v>
      </c>
      <c r="G64" s="51"/>
      <c r="H64" s="51"/>
      <c r="I64" s="51">
        <v>19</v>
      </c>
      <c r="J64" s="51">
        <v>79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48</v>
      </c>
      <c r="F65" s="51">
        <v>40</v>
      </c>
      <c r="G65" s="51">
        <v>3</v>
      </c>
      <c r="H65" s="51"/>
      <c r="I65" s="51">
        <v>20</v>
      </c>
      <c r="J65" s="51">
        <v>94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67</v>
      </c>
      <c r="F66" s="51">
        <v>60</v>
      </c>
      <c r="G66" s="51">
        <v>3</v>
      </c>
      <c r="H66" s="51">
        <v>1</v>
      </c>
      <c r="I66" s="51">
        <v>30</v>
      </c>
      <c r="J66" s="51">
        <v>139</v>
      </c>
      <c r="K66" s="52"/>
      <c r="L66" s="51"/>
    </row>
    <row r="67" spans="1:12" ht="15" x14ac:dyDescent="0.25">
      <c r="A67" s="15"/>
      <c r="B67" s="16"/>
      <c r="C67" s="11"/>
      <c r="D67" s="6"/>
      <c r="E67" s="50" t="s">
        <v>90</v>
      </c>
      <c r="F67" s="51">
        <v>150</v>
      </c>
      <c r="G67" s="51">
        <v>144</v>
      </c>
      <c r="H67" s="51">
        <v>2</v>
      </c>
      <c r="I67" s="51">
        <v>1</v>
      </c>
      <c r="J67" s="51">
        <v>32</v>
      </c>
      <c r="K67" s="52" t="s">
        <v>91</v>
      </c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757</v>
      </c>
      <c r="G69" s="21">
        <f t="shared" ref="G69" si="18">SUM(G60:G68)</f>
        <v>198</v>
      </c>
      <c r="H69" s="21">
        <f t="shared" ref="H69" si="19">SUM(H60:H68)</f>
        <v>51</v>
      </c>
      <c r="I69" s="21">
        <f t="shared" ref="I69" si="20">SUM(I60:I68)</f>
        <v>121</v>
      </c>
      <c r="J69" s="21">
        <f t="shared" ref="J69" si="21">SUM(J60:J68)</f>
        <v>1156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92</v>
      </c>
      <c r="F75" s="51">
        <v>90</v>
      </c>
      <c r="G75" s="51">
        <v>22</v>
      </c>
      <c r="H75" s="51">
        <v>26</v>
      </c>
      <c r="I75" s="51">
        <v>1</v>
      </c>
      <c r="J75" s="51">
        <v>320</v>
      </c>
      <c r="K75" s="52" t="s">
        <v>93</v>
      </c>
      <c r="L75" s="51"/>
    </row>
    <row r="76" spans="1:12" ht="15" x14ac:dyDescent="0.25">
      <c r="A76" s="15"/>
      <c r="B76" s="16"/>
      <c r="C76" s="11"/>
      <c r="D76" s="7" t="s">
        <v>30</v>
      </c>
      <c r="E76" s="50" t="s">
        <v>94</v>
      </c>
      <c r="F76" s="51">
        <v>180</v>
      </c>
      <c r="G76" s="51">
        <v>6</v>
      </c>
      <c r="H76" s="51">
        <v>9</v>
      </c>
      <c r="I76" s="51">
        <v>34</v>
      </c>
      <c r="J76" s="51">
        <v>238</v>
      </c>
      <c r="K76" s="52" t="s">
        <v>95</v>
      </c>
      <c r="L76" s="51"/>
    </row>
    <row r="77" spans="1:12" ht="15" x14ac:dyDescent="0.25">
      <c r="A77" s="15"/>
      <c r="B77" s="16"/>
      <c r="C77" s="11"/>
      <c r="D77" s="7" t="s">
        <v>31</v>
      </c>
      <c r="E77" s="50" t="s">
        <v>52</v>
      </c>
      <c r="F77" s="51">
        <v>200</v>
      </c>
      <c r="G77" s="51">
        <v>2</v>
      </c>
      <c r="H77" s="51"/>
      <c r="I77" s="51">
        <v>6</v>
      </c>
      <c r="J77" s="51">
        <v>36</v>
      </c>
      <c r="K77" s="52">
        <v>389</v>
      </c>
      <c r="L77" s="51"/>
    </row>
    <row r="78" spans="1:12" ht="15" x14ac:dyDescent="0.25">
      <c r="A78" s="15"/>
      <c r="B78" s="16"/>
      <c r="C78" s="11"/>
      <c r="D78" s="7" t="s">
        <v>23</v>
      </c>
      <c r="E78" s="50" t="s">
        <v>67</v>
      </c>
      <c r="F78" s="51">
        <v>40</v>
      </c>
      <c r="G78" s="51">
        <v>2</v>
      </c>
      <c r="H78" s="51"/>
      <c r="I78" s="51">
        <v>20</v>
      </c>
      <c r="J78" s="51">
        <v>93</v>
      </c>
      <c r="K78" s="52"/>
      <c r="L78" s="51"/>
    </row>
    <row r="79" spans="1:12" ht="25.5" x14ac:dyDescent="0.25">
      <c r="A79" s="15"/>
      <c r="B79" s="16"/>
      <c r="C79" s="11"/>
      <c r="D79" s="6"/>
      <c r="E79" s="50" t="s">
        <v>96</v>
      </c>
      <c r="F79" s="51">
        <v>100</v>
      </c>
      <c r="G79" s="51">
        <v>2</v>
      </c>
      <c r="H79" s="51">
        <v>6</v>
      </c>
      <c r="I79" s="51">
        <v>10</v>
      </c>
      <c r="J79" s="51">
        <v>104</v>
      </c>
      <c r="K79" s="52">
        <v>42</v>
      </c>
      <c r="L79" s="51"/>
    </row>
    <row r="80" spans="1:12" ht="15" x14ac:dyDescent="0.25">
      <c r="A80" s="15"/>
      <c r="B80" s="16"/>
      <c r="C80" s="11"/>
      <c r="D80" s="6"/>
      <c r="E80" s="50" t="s">
        <v>97</v>
      </c>
      <c r="F80" s="51">
        <v>180</v>
      </c>
      <c r="G80" s="51">
        <v>21</v>
      </c>
      <c r="H80" s="51">
        <v>14</v>
      </c>
      <c r="I80" s="51">
        <v>64</v>
      </c>
      <c r="J80" s="51">
        <v>467</v>
      </c>
      <c r="K80" s="52" t="s">
        <v>98</v>
      </c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790</v>
      </c>
      <c r="G81" s="21">
        <f t="shared" ref="G81" si="28">SUM(G75:G80)</f>
        <v>55</v>
      </c>
      <c r="H81" s="21">
        <f t="shared" ref="H81" si="29">SUM(H75:H80)</f>
        <v>55</v>
      </c>
      <c r="I81" s="21">
        <f t="shared" ref="I81" si="30">SUM(I75:I80)</f>
        <v>135</v>
      </c>
      <c r="J81" s="21">
        <f t="shared" ref="J81" si="31">SUM(J75:J80)</f>
        <v>1258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99</v>
      </c>
      <c r="F82" s="51">
        <v>195</v>
      </c>
      <c r="G82" s="51">
        <v>8</v>
      </c>
      <c r="H82" s="51">
        <v>3</v>
      </c>
      <c r="I82" s="51">
        <v>29</v>
      </c>
      <c r="J82" s="51">
        <v>118</v>
      </c>
      <c r="K82" s="52">
        <v>386</v>
      </c>
      <c r="L82" s="51"/>
    </row>
    <row r="83" spans="1:12" ht="15" x14ac:dyDescent="0.25">
      <c r="A83" s="15"/>
      <c r="B83" s="16"/>
      <c r="C83" s="11"/>
      <c r="D83" s="12" t="s">
        <v>35</v>
      </c>
      <c r="E83" s="50" t="s">
        <v>70</v>
      </c>
      <c r="F83" s="51">
        <v>90</v>
      </c>
      <c r="G83" s="51">
        <v>4</v>
      </c>
      <c r="H83" s="51"/>
      <c r="I83" s="51">
        <v>25</v>
      </c>
      <c r="J83" s="51">
        <v>180</v>
      </c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285</v>
      </c>
      <c r="G88" s="21">
        <f t="shared" ref="G88" si="33">SUM(G82:G87)</f>
        <v>12</v>
      </c>
      <c r="H88" s="21">
        <f t="shared" ref="H88" si="34">SUM(H82:H87)</f>
        <v>3</v>
      </c>
      <c r="I88" s="21">
        <f t="shared" ref="I88" si="35">SUM(I82:I87)</f>
        <v>54</v>
      </c>
      <c r="J88" s="21">
        <f t="shared" ref="J88" si="36">SUM(J82:J87)</f>
        <v>298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2580</v>
      </c>
      <c r="G89" s="34">
        <f t="shared" ref="G89" si="38">G55+G59+G69+G74+G81+G88</f>
        <v>291</v>
      </c>
      <c r="H89" s="34">
        <f t="shared" ref="H89" si="39">H55+H59+H69+H74+H81+H88</f>
        <v>138</v>
      </c>
      <c r="I89" s="34">
        <f t="shared" ref="I89" si="40">I55+I59+I69+I74+I81+I88</f>
        <v>412</v>
      </c>
      <c r="J89" s="34">
        <f t="shared" ref="J89" si="41">J55+J59+J69+J74+J81+J88</f>
        <v>3491</v>
      </c>
      <c r="K89" s="35"/>
      <c r="L89" s="34">
        <v>275.5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100</v>
      </c>
      <c r="F90" s="48">
        <v>200</v>
      </c>
      <c r="G90" s="48">
        <v>14</v>
      </c>
      <c r="H90" s="48">
        <v>13</v>
      </c>
      <c r="I90" s="48">
        <v>85</v>
      </c>
      <c r="J90" s="48">
        <v>509</v>
      </c>
      <c r="K90" s="49">
        <v>187</v>
      </c>
      <c r="L90" s="48"/>
    </row>
    <row r="91" spans="1:12" ht="15" x14ac:dyDescent="0.25">
      <c r="A91" s="25"/>
      <c r="B91" s="16"/>
      <c r="C91" s="11"/>
      <c r="D91" s="6"/>
      <c r="E91" s="50" t="s">
        <v>101</v>
      </c>
      <c r="F91" s="51">
        <v>28</v>
      </c>
      <c r="G91" s="51">
        <v>5</v>
      </c>
      <c r="H91" s="51">
        <v>12</v>
      </c>
      <c r="I91" s="51"/>
      <c r="J91" s="51">
        <v>127</v>
      </c>
      <c r="K91" s="52">
        <v>16.010000000000002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102</v>
      </c>
      <c r="F92" s="51">
        <v>200</v>
      </c>
      <c r="G92" s="51">
        <v>3</v>
      </c>
      <c r="H92" s="51">
        <v>3</v>
      </c>
      <c r="I92" s="51">
        <v>17</v>
      </c>
      <c r="J92" s="51">
        <v>113</v>
      </c>
      <c r="K92" s="52" t="s">
        <v>103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48</v>
      </c>
      <c r="F93" s="51">
        <v>60</v>
      </c>
      <c r="G93" s="51">
        <v>5</v>
      </c>
      <c r="H93" s="51"/>
      <c r="I93" s="51">
        <v>30</v>
      </c>
      <c r="J93" s="51">
        <v>141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104</v>
      </c>
      <c r="F95" s="51">
        <v>20</v>
      </c>
      <c r="G95" s="51"/>
      <c r="H95" s="51">
        <v>16</v>
      </c>
      <c r="I95" s="51"/>
      <c r="J95" s="51">
        <v>142</v>
      </c>
      <c r="K95" s="52">
        <v>14.01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508</v>
      </c>
      <c r="G97" s="21">
        <f t="shared" ref="G97" si="42">SUM(G90:G96)</f>
        <v>27</v>
      </c>
      <c r="H97" s="21">
        <f t="shared" ref="H97" si="43">SUM(H90:H96)</f>
        <v>44</v>
      </c>
      <c r="I97" s="21">
        <f t="shared" ref="I97" si="44">SUM(I90:I96)</f>
        <v>132</v>
      </c>
      <c r="J97" s="21">
        <f t="shared" ref="J97" si="45">SUM(J90:J96)</f>
        <v>1032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51</v>
      </c>
      <c r="F98" s="51">
        <v>150</v>
      </c>
      <c r="G98" s="51">
        <v>1</v>
      </c>
      <c r="H98" s="51">
        <v>1</v>
      </c>
      <c r="I98" s="51">
        <v>13</v>
      </c>
      <c r="J98" s="51">
        <v>61</v>
      </c>
      <c r="K98" s="52"/>
      <c r="L98" s="51"/>
    </row>
    <row r="99" spans="1:12" ht="15" x14ac:dyDescent="0.25">
      <c r="A99" s="25"/>
      <c r="B99" s="16"/>
      <c r="C99" s="11"/>
      <c r="D99" s="6"/>
      <c r="E99" s="50" t="s">
        <v>105</v>
      </c>
      <c r="F99" s="51">
        <v>200</v>
      </c>
      <c r="G99" s="51">
        <v>1</v>
      </c>
      <c r="H99" s="51"/>
      <c r="I99" s="51">
        <v>14</v>
      </c>
      <c r="J99" s="51">
        <v>64</v>
      </c>
      <c r="K99" s="52" t="s">
        <v>59</v>
      </c>
      <c r="L99" s="51"/>
    </row>
    <row r="100" spans="1:12" ht="15" x14ac:dyDescent="0.25">
      <c r="A100" s="25"/>
      <c r="B100" s="16"/>
      <c r="C100" s="11"/>
      <c r="D100" s="6"/>
      <c r="E100" s="50" t="s">
        <v>53</v>
      </c>
      <c r="F100" s="51">
        <v>30</v>
      </c>
      <c r="G100" s="51">
        <v>1</v>
      </c>
      <c r="H100" s="51">
        <v>1</v>
      </c>
      <c r="I100" s="51">
        <v>23</v>
      </c>
      <c r="J100" s="51">
        <v>106</v>
      </c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380</v>
      </c>
      <c r="G101" s="21">
        <f t="shared" ref="G101" si="46">SUM(G98:G100)</f>
        <v>3</v>
      </c>
      <c r="H101" s="21">
        <f t="shared" ref="H101" si="47">SUM(H98:H100)</f>
        <v>2</v>
      </c>
      <c r="I101" s="21">
        <f t="shared" ref="I101" si="48">SUM(I98:I100)</f>
        <v>50</v>
      </c>
      <c r="J101" s="21">
        <f t="shared" ref="J101" si="49">SUM(J98:J100)</f>
        <v>231</v>
      </c>
      <c r="K101" s="27"/>
      <c r="L101" s="21">
        <f t="shared" ref="L101" ca="1" si="50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106</v>
      </c>
      <c r="F102" s="51">
        <v>100</v>
      </c>
      <c r="G102" s="51">
        <v>2</v>
      </c>
      <c r="H102" s="51">
        <v>1</v>
      </c>
      <c r="I102" s="51">
        <v>9</v>
      </c>
      <c r="J102" s="51">
        <v>58</v>
      </c>
      <c r="K102" s="52" t="s">
        <v>107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108</v>
      </c>
      <c r="F103" s="51" t="s">
        <v>56</v>
      </c>
      <c r="G103" s="51">
        <v>8</v>
      </c>
      <c r="H103" s="51">
        <v>5</v>
      </c>
      <c r="I103" s="51">
        <v>9</v>
      </c>
      <c r="J103" s="51">
        <v>115</v>
      </c>
      <c r="K103" s="52">
        <v>88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109</v>
      </c>
      <c r="F104" s="51">
        <v>316</v>
      </c>
      <c r="G104" s="51">
        <v>31</v>
      </c>
      <c r="H104" s="51">
        <v>14</v>
      </c>
      <c r="I104" s="51">
        <v>30</v>
      </c>
      <c r="J104" s="51">
        <v>327</v>
      </c>
      <c r="K104" s="52">
        <v>287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110</v>
      </c>
      <c r="F105" s="51">
        <v>200</v>
      </c>
      <c r="G105" s="51"/>
      <c r="H105" s="51"/>
      <c r="I105" s="51"/>
      <c r="J105" s="51"/>
      <c r="K105" s="52">
        <v>330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111</v>
      </c>
      <c r="F106" s="51">
        <v>200</v>
      </c>
      <c r="G106" s="51">
        <v>1</v>
      </c>
      <c r="H106" s="51"/>
      <c r="I106" s="51">
        <v>14</v>
      </c>
      <c r="J106" s="51">
        <v>62</v>
      </c>
      <c r="K106" s="52" t="s">
        <v>59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48</v>
      </c>
      <c r="F107" s="51">
        <v>40</v>
      </c>
      <c r="G107" s="51">
        <v>3</v>
      </c>
      <c r="H107" s="51"/>
      <c r="I107" s="51">
        <v>20</v>
      </c>
      <c r="J107" s="51">
        <v>94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67</v>
      </c>
      <c r="F108" s="51">
        <v>100</v>
      </c>
      <c r="G108" s="51">
        <v>6</v>
      </c>
      <c r="H108" s="51">
        <v>1</v>
      </c>
      <c r="I108" s="51">
        <v>49</v>
      </c>
      <c r="J108" s="51">
        <v>232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956</v>
      </c>
      <c r="G111" s="21">
        <f t="shared" ref="G111" si="51">SUM(G102:G110)</f>
        <v>51</v>
      </c>
      <c r="H111" s="21">
        <f t="shared" ref="H111" si="52">SUM(H102:H110)</f>
        <v>21</v>
      </c>
      <c r="I111" s="21">
        <f t="shared" ref="I111" si="53">SUM(I102:I110)</f>
        <v>131</v>
      </c>
      <c r="J111" s="21">
        <f t="shared" ref="J111" si="54">SUM(J102:J110)</f>
        <v>888</v>
      </c>
      <c r="K111" s="27"/>
      <c r="L111" s="21">
        <f t="shared" ref="L111" ca="1" si="55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6">SUM(G112:G115)</f>
        <v>0</v>
      </c>
      <c r="H116" s="21">
        <f t="shared" ref="H116" si="57">SUM(H112:H115)</f>
        <v>0</v>
      </c>
      <c r="I116" s="21">
        <f t="shared" ref="I116" si="58">SUM(I112:I115)</f>
        <v>0</v>
      </c>
      <c r="J116" s="21">
        <f t="shared" ref="J116" si="59">SUM(J112:J115)</f>
        <v>0</v>
      </c>
      <c r="K116" s="27"/>
      <c r="L116" s="21">
        <f t="shared" ref="L116" ca="1" si="60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112</v>
      </c>
      <c r="F117" s="51">
        <v>90</v>
      </c>
      <c r="G117" s="51">
        <v>12</v>
      </c>
      <c r="H117" s="51">
        <v>10</v>
      </c>
      <c r="I117" s="51">
        <v>6</v>
      </c>
      <c r="J117" s="51">
        <v>160</v>
      </c>
      <c r="K117" s="52" t="s">
        <v>113</v>
      </c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114</v>
      </c>
      <c r="F118" s="51">
        <v>230</v>
      </c>
      <c r="G118" s="51">
        <v>5</v>
      </c>
      <c r="H118" s="51">
        <v>8</v>
      </c>
      <c r="I118" s="51">
        <v>34</v>
      </c>
      <c r="J118" s="51">
        <v>229</v>
      </c>
      <c r="K118" s="52" t="s">
        <v>115</v>
      </c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52</v>
      </c>
      <c r="F119" s="51">
        <v>200</v>
      </c>
      <c r="G119" s="51">
        <v>2</v>
      </c>
      <c r="H119" s="51"/>
      <c r="I119" s="51">
        <v>6</v>
      </c>
      <c r="J119" s="51">
        <v>36</v>
      </c>
      <c r="K119" s="52" t="s">
        <v>77</v>
      </c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67</v>
      </c>
      <c r="F120" s="51">
        <v>40</v>
      </c>
      <c r="G120" s="51">
        <v>2</v>
      </c>
      <c r="H120" s="51"/>
      <c r="I120" s="51">
        <v>20</v>
      </c>
      <c r="J120" s="51">
        <v>93</v>
      </c>
      <c r="K120" s="52"/>
      <c r="L120" s="51"/>
    </row>
    <row r="121" spans="1:12" ht="15" x14ac:dyDescent="0.25">
      <c r="A121" s="25"/>
      <c r="B121" s="16"/>
      <c r="C121" s="11"/>
      <c r="D121" s="6"/>
      <c r="E121" s="50" t="s">
        <v>116</v>
      </c>
      <c r="F121" s="51">
        <v>60</v>
      </c>
      <c r="G121" s="51">
        <v>2</v>
      </c>
      <c r="H121" s="51"/>
      <c r="I121" s="51">
        <v>12</v>
      </c>
      <c r="J121" s="51">
        <v>64</v>
      </c>
      <c r="K121" s="52" t="s">
        <v>117</v>
      </c>
      <c r="L121" s="51"/>
    </row>
    <row r="122" spans="1:12" ht="15" x14ac:dyDescent="0.25">
      <c r="A122" s="25"/>
      <c r="B122" s="16"/>
      <c r="C122" s="11"/>
      <c r="D122" s="6"/>
      <c r="E122" s="50" t="s">
        <v>118</v>
      </c>
      <c r="F122" s="51">
        <v>150</v>
      </c>
      <c r="G122" s="51">
        <v>1</v>
      </c>
      <c r="H122" s="51"/>
      <c r="I122" s="51">
        <v>11</v>
      </c>
      <c r="J122" s="51">
        <v>57</v>
      </c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770</v>
      </c>
      <c r="G123" s="21">
        <f t="shared" ref="G123" si="61">SUM(G117:G122)</f>
        <v>24</v>
      </c>
      <c r="H123" s="21">
        <f t="shared" ref="H123" si="62">SUM(H117:H122)</f>
        <v>18</v>
      </c>
      <c r="I123" s="21">
        <f t="shared" ref="I123" si="63">SUM(I117:I122)</f>
        <v>89</v>
      </c>
      <c r="J123" s="21">
        <f t="shared" ref="J123" si="64">SUM(J117:J122)</f>
        <v>639</v>
      </c>
      <c r="K123" s="27"/>
      <c r="L123" s="21">
        <f t="shared" ref="L123" ca="1" si="65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119</v>
      </c>
      <c r="F124" s="51">
        <v>200</v>
      </c>
      <c r="G124" s="51">
        <v>6</v>
      </c>
      <c r="H124" s="51">
        <v>6</v>
      </c>
      <c r="I124" s="51">
        <v>8</v>
      </c>
      <c r="J124" s="51">
        <v>118</v>
      </c>
      <c r="K124" s="52">
        <v>386</v>
      </c>
      <c r="L124" s="51"/>
    </row>
    <row r="125" spans="1:12" ht="15" x14ac:dyDescent="0.25">
      <c r="A125" s="25"/>
      <c r="B125" s="16"/>
      <c r="C125" s="11"/>
      <c r="D125" s="12" t="s">
        <v>35</v>
      </c>
      <c r="E125" s="50" t="s">
        <v>120</v>
      </c>
      <c r="F125" s="51">
        <v>100</v>
      </c>
      <c r="G125" s="51">
        <v>16</v>
      </c>
      <c r="H125" s="51">
        <v>28</v>
      </c>
      <c r="I125" s="51">
        <v>34</v>
      </c>
      <c r="J125" s="51">
        <v>450</v>
      </c>
      <c r="K125" s="52">
        <v>410</v>
      </c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 t="s">
        <v>70</v>
      </c>
      <c r="F128" s="51">
        <v>90</v>
      </c>
      <c r="G128" s="51">
        <v>4</v>
      </c>
      <c r="H128" s="51"/>
      <c r="I128" s="51">
        <v>25</v>
      </c>
      <c r="J128" s="51">
        <v>118</v>
      </c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390</v>
      </c>
      <c r="G130" s="21">
        <f t="shared" ref="G130" si="66">SUM(G124:G129)</f>
        <v>26</v>
      </c>
      <c r="H130" s="21">
        <f t="shared" ref="H130" si="67">SUM(H124:H129)</f>
        <v>34</v>
      </c>
      <c r="I130" s="21">
        <f t="shared" ref="I130" si="68">SUM(I124:I129)</f>
        <v>67</v>
      </c>
      <c r="J130" s="21">
        <f t="shared" ref="J130" si="69">SUM(J124:J129)</f>
        <v>686</v>
      </c>
      <c r="K130" s="27"/>
      <c r="L130" s="21">
        <f t="shared" ref="L130" ca="1" si="70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3004</v>
      </c>
      <c r="G131" s="34">
        <f t="shared" ref="G131" si="71">G97+G101+G111+G116+G123+G130</f>
        <v>131</v>
      </c>
      <c r="H131" s="34">
        <f t="shared" ref="H131" si="72">H97+H101+H111+H116+H123+H130</f>
        <v>119</v>
      </c>
      <c r="I131" s="34">
        <f t="shared" ref="I131" si="73">I97+I101+I111+I116+I123+I130</f>
        <v>469</v>
      </c>
      <c r="J131" s="34">
        <f t="shared" ref="J131" si="74">J97+J101+J111+J116+J123+J130</f>
        <v>3476</v>
      </c>
      <c r="K131" s="35"/>
      <c r="L131" s="34">
        <v>272.14999999999998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121</v>
      </c>
      <c r="F132" s="48">
        <v>200</v>
      </c>
      <c r="G132" s="48">
        <v>18</v>
      </c>
      <c r="H132" s="48">
        <v>28</v>
      </c>
      <c r="I132" s="48">
        <v>5</v>
      </c>
      <c r="J132" s="48">
        <v>346</v>
      </c>
      <c r="K132" s="49" t="s">
        <v>122</v>
      </c>
      <c r="L132" s="48"/>
    </row>
    <row r="133" spans="1:12" ht="15" x14ac:dyDescent="0.25">
      <c r="A133" s="25"/>
      <c r="B133" s="16"/>
      <c r="C133" s="11"/>
      <c r="D133" s="6"/>
      <c r="E133" s="50" t="s">
        <v>79</v>
      </c>
      <c r="F133" s="51">
        <v>25</v>
      </c>
      <c r="G133" s="51">
        <v>6</v>
      </c>
      <c r="H133" s="51">
        <v>7</v>
      </c>
      <c r="I133" s="51"/>
      <c r="J133" s="51">
        <v>91</v>
      </c>
      <c r="K133" s="52">
        <v>15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123</v>
      </c>
      <c r="F134" s="51">
        <v>200</v>
      </c>
      <c r="G134" s="51">
        <v>1</v>
      </c>
      <c r="H134" s="51">
        <v>2</v>
      </c>
      <c r="I134" s="51">
        <v>12</v>
      </c>
      <c r="J134" s="51">
        <v>70</v>
      </c>
      <c r="K134" s="52" t="s">
        <v>124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48</v>
      </c>
      <c r="F135" s="51">
        <v>100</v>
      </c>
      <c r="G135" s="51">
        <v>8</v>
      </c>
      <c r="H135" s="51">
        <v>1</v>
      </c>
      <c r="I135" s="51">
        <v>49</v>
      </c>
      <c r="J135" s="51">
        <v>235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118</v>
      </c>
      <c r="F136" s="51">
        <v>150</v>
      </c>
      <c r="G136" s="51">
        <v>1</v>
      </c>
      <c r="H136" s="51"/>
      <c r="I136" s="51">
        <v>12</v>
      </c>
      <c r="J136" s="51">
        <v>63</v>
      </c>
      <c r="K136" s="52">
        <v>209</v>
      </c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675</v>
      </c>
      <c r="G139" s="21">
        <f t="shared" ref="G139" si="75">SUM(G132:G138)</f>
        <v>34</v>
      </c>
      <c r="H139" s="21">
        <f t="shared" ref="H139" si="76">SUM(H132:H138)</f>
        <v>38</v>
      </c>
      <c r="I139" s="21">
        <f t="shared" ref="I139" si="77">SUM(I132:I138)</f>
        <v>78</v>
      </c>
      <c r="J139" s="21">
        <f t="shared" ref="J139" si="78">SUM(J132:J138)</f>
        <v>805</v>
      </c>
      <c r="K139" s="27"/>
      <c r="L139" s="21">
        <f t="shared" ref="L139:L181" si="79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118</v>
      </c>
      <c r="F140" s="51">
        <v>130</v>
      </c>
      <c r="G140" s="51">
        <v>1</v>
      </c>
      <c r="H140" s="51"/>
      <c r="I140" s="51">
        <v>11</v>
      </c>
      <c r="J140" s="51">
        <v>56</v>
      </c>
      <c r="K140" s="52"/>
      <c r="L140" s="51"/>
    </row>
    <row r="141" spans="1:12" ht="15" x14ac:dyDescent="0.25">
      <c r="A141" s="25"/>
      <c r="B141" s="16"/>
      <c r="C141" s="11"/>
      <c r="D141" s="6"/>
      <c r="E141" s="50" t="s">
        <v>125</v>
      </c>
      <c r="F141" s="51">
        <v>200</v>
      </c>
      <c r="G141" s="51"/>
      <c r="H141" s="51"/>
      <c r="I141" s="51">
        <v>18</v>
      </c>
      <c r="J141" s="51">
        <v>75</v>
      </c>
      <c r="K141" s="52" t="s">
        <v>126</v>
      </c>
      <c r="L141" s="51"/>
    </row>
    <row r="142" spans="1:12" ht="15" x14ac:dyDescent="0.25">
      <c r="A142" s="25"/>
      <c r="B142" s="16"/>
      <c r="C142" s="11"/>
      <c r="D142" s="6"/>
      <c r="E142" s="50" t="s">
        <v>82</v>
      </c>
      <c r="F142" s="51">
        <v>30</v>
      </c>
      <c r="G142" s="51">
        <v>1</v>
      </c>
      <c r="H142" s="51">
        <v>1</v>
      </c>
      <c r="I142" s="51">
        <v>23</v>
      </c>
      <c r="J142" s="51">
        <v>101</v>
      </c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360</v>
      </c>
      <c r="G143" s="21">
        <f t="shared" ref="G143" si="80">SUM(G140:G142)</f>
        <v>2</v>
      </c>
      <c r="H143" s="21">
        <f t="shared" ref="H143" si="81">SUM(H140:H142)</f>
        <v>1</v>
      </c>
      <c r="I143" s="21">
        <f t="shared" ref="I143" si="82">SUM(I140:I142)</f>
        <v>52</v>
      </c>
      <c r="J143" s="21">
        <f t="shared" ref="J143" si="83">SUM(J140:J142)</f>
        <v>232</v>
      </c>
      <c r="K143" s="27"/>
      <c r="L143" s="21">
        <f t="shared" ref="L143" ca="1" si="84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127</v>
      </c>
      <c r="F144" s="51">
        <v>100</v>
      </c>
      <c r="G144" s="51">
        <v>1</v>
      </c>
      <c r="H144" s="51">
        <v>10</v>
      </c>
      <c r="I144" s="51">
        <v>7</v>
      </c>
      <c r="J144" s="51">
        <v>124</v>
      </c>
      <c r="K144" s="52">
        <v>67.010000000000005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128</v>
      </c>
      <c r="F145" s="51" t="s">
        <v>129</v>
      </c>
      <c r="G145" s="51">
        <v>6</v>
      </c>
      <c r="H145" s="51">
        <v>7</v>
      </c>
      <c r="I145" s="51">
        <v>13</v>
      </c>
      <c r="J145" s="51">
        <v>137</v>
      </c>
      <c r="K145" s="52">
        <v>82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130</v>
      </c>
      <c r="F146" s="51">
        <v>320</v>
      </c>
      <c r="G146" s="51">
        <v>33</v>
      </c>
      <c r="H146" s="51">
        <v>15</v>
      </c>
      <c r="I146" s="51">
        <v>33</v>
      </c>
      <c r="J146" s="51">
        <v>400</v>
      </c>
      <c r="K146" s="52" t="s">
        <v>131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52</v>
      </c>
      <c r="F148" s="51">
        <v>200</v>
      </c>
      <c r="G148" s="51">
        <v>36</v>
      </c>
      <c r="H148" s="51">
        <v>2</v>
      </c>
      <c r="I148" s="51"/>
      <c r="J148" s="51">
        <v>6</v>
      </c>
      <c r="K148" s="52">
        <v>389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61</v>
      </c>
      <c r="F149" s="51">
        <v>40</v>
      </c>
      <c r="G149" s="51">
        <v>3</v>
      </c>
      <c r="H149" s="51"/>
      <c r="I149" s="51">
        <v>20</v>
      </c>
      <c r="J149" s="51">
        <v>94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60</v>
      </c>
      <c r="F150" s="51">
        <v>60</v>
      </c>
      <c r="G150" s="51">
        <v>3</v>
      </c>
      <c r="H150" s="51">
        <v>1</v>
      </c>
      <c r="I150" s="51">
        <v>30</v>
      </c>
      <c r="J150" s="51">
        <v>139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720</v>
      </c>
      <c r="G153" s="21">
        <f t="shared" ref="G153" si="85">SUM(G144:G152)</f>
        <v>82</v>
      </c>
      <c r="H153" s="21">
        <f t="shared" ref="H153" si="86">SUM(H144:H152)</f>
        <v>35</v>
      </c>
      <c r="I153" s="21">
        <f t="shared" ref="I153" si="87">SUM(I144:I152)</f>
        <v>103</v>
      </c>
      <c r="J153" s="21">
        <f t="shared" ref="J153" si="88">SUM(J144:J152)</f>
        <v>900</v>
      </c>
      <c r="K153" s="27"/>
      <c r="L153" s="21">
        <f t="shared" ref="L153" ca="1" si="89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0">SUM(G154:G157)</f>
        <v>0</v>
      </c>
      <c r="H158" s="21">
        <f t="shared" ref="H158" si="91">SUM(H154:H157)</f>
        <v>0</v>
      </c>
      <c r="I158" s="21">
        <f t="shared" ref="I158" si="92">SUM(I154:I157)</f>
        <v>0</v>
      </c>
      <c r="J158" s="21">
        <f t="shared" ref="J158" si="93">SUM(J154:J157)</f>
        <v>0</v>
      </c>
      <c r="K158" s="27"/>
      <c r="L158" s="21">
        <f t="shared" ref="L158" ca="1" si="94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132</v>
      </c>
      <c r="F159" s="51">
        <v>90</v>
      </c>
      <c r="G159" s="51">
        <v>11</v>
      </c>
      <c r="H159" s="51">
        <v>13</v>
      </c>
      <c r="I159" s="51">
        <v>10</v>
      </c>
      <c r="J159" s="51">
        <v>198</v>
      </c>
      <c r="K159" s="52" t="s">
        <v>133</v>
      </c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134</v>
      </c>
      <c r="F160" s="51">
        <v>180</v>
      </c>
      <c r="G160" s="51">
        <v>4</v>
      </c>
      <c r="H160" s="51">
        <v>6</v>
      </c>
      <c r="I160" s="51">
        <v>23</v>
      </c>
      <c r="J160" s="51">
        <v>161</v>
      </c>
      <c r="K160" s="52" t="s">
        <v>135</v>
      </c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136</v>
      </c>
      <c r="F161" s="51">
        <v>200</v>
      </c>
      <c r="G161" s="51">
        <v>1</v>
      </c>
      <c r="H161" s="51"/>
      <c r="I161" s="51">
        <v>24</v>
      </c>
      <c r="J161" s="51">
        <v>105</v>
      </c>
      <c r="K161" s="52" t="s">
        <v>137</v>
      </c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67</v>
      </c>
      <c r="F162" s="51">
        <v>40</v>
      </c>
      <c r="G162" s="51">
        <v>2</v>
      </c>
      <c r="H162" s="51"/>
      <c r="I162" s="51">
        <v>20</v>
      </c>
      <c r="J162" s="51">
        <v>93</v>
      </c>
      <c r="K162" s="52"/>
      <c r="L162" s="51"/>
    </row>
    <row r="163" spans="1:12" ht="15" x14ac:dyDescent="0.25">
      <c r="A163" s="25"/>
      <c r="B163" s="16"/>
      <c r="C163" s="11"/>
      <c r="D163" s="6"/>
      <c r="E163" s="50" t="s">
        <v>138</v>
      </c>
      <c r="F163" s="51">
        <v>60</v>
      </c>
      <c r="G163" s="51">
        <v>1.23</v>
      </c>
      <c r="H163" s="51">
        <v>0.09</v>
      </c>
      <c r="I163" s="51">
        <v>11.4</v>
      </c>
      <c r="J163" s="51">
        <v>81.7</v>
      </c>
      <c r="K163" s="52">
        <v>62</v>
      </c>
      <c r="L163" s="51"/>
    </row>
    <row r="164" spans="1:12" ht="15" x14ac:dyDescent="0.25">
      <c r="A164" s="25"/>
      <c r="B164" s="16"/>
      <c r="C164" s="11"/>
      <c r="D164" s="6"/>
      <c r="E164" s="50" t="s">
        <v>51</v>
      </c>
      <c r="F164" s="51">
        <v>150</v>
      </c>
      <c r="G164" s="51">
        <v>1</v>
      </c>
      <c r="H164" s="51">
        <v>1</v>
      </c>
      <c r="I164" s="51">
        <v>13</v>
      </c>
      <c r="J164" s="51">
        <v>61</v>
      </c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720</v>
      </c>
      <c r="G165" s="21">
        <f t="shared" ref="G165" si="95">SUM(G159:G164)</f>
        <v>20.23</v>
      </c>
      <c r="H165" s="21">
        <f t="shared" ref="H165" si="96">SUM(H159:H164)</f>
        <v>20.09</v>
      </c>
      <c r="I165" s="21">
        <f t="shared" ref="I165" si="97">SUM(I159:I164)</f>
        <v>101.4</v>
      </c>
      <c r="J165" s="21">
        <f t="shared" ref="J165" si="98">SUM(J159:J164)</f>
        <v>699.7</v>
      </c>
      <c r="K165" s="27"/>
      <c r="L165" s="21">
        <f t="shared" ref="L165" ca="1" si="99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99</v>
      </c>
      <c r="F166" s="51">
        <v>200</v>
      </c>
      <c r="G166" s="51">
        <v>6</v>
      </c>
      <c r="H166" s="51">
        <v>6</v>
      </c>
      <c r="I166" s="51">
        <v>8</v>
      </c>
      <c r="J166" s="51">
        <v>118</v>
      </c>
      <c r="K166" s="52">
        <v>386</v>
      </c>
      <c r="L166" s="51"/>
    </row>
    <row r="167" spans="1:12" ht="25.5" x14ac:dyDescent="0.25">
      <c r="A167" s="25"/>
      <c r="B167" s="16"/>
      <c r="C167" s="11"/>
      <c r="D167" s="12" t="s">
        <v>35</v>
      </c>
      <c r="E167" s="50" t="s">
        <v>139</v>
      </c>
      <c r="F167" s="51">
        <v>100</v>
      </c>
      <c r="G167" s="51">
        <v>1</v>
      </c>
      <c r="H167" s="51">
        <v>1</v>
      </c>
      <c r="I167" s="51">
        <v>2</v>
      </c>
      <c r="J167" s="51">
        <v>14</v>
      </c>
      <c r="K167" s="52">
        <v>406</v>
      </c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 t="s">
        <v>70</v>
      </c>
      <c r="F170" s="51">
        <v>90</v>
      </c>
      <c r="G170" s="51">
        <v>4</v>
      </c>
      <c r="H170" s="51"/>
      <c r="I170" s="51">
        <v>25</v>
      </c>
      <c r="J170" s="51">
        <v>118</v>
      </c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390</v>
      </c>
      <c r="G172" s="21">
        <f t="shared" ref="G172" si="100">SUM(G166:G171)</f>
        <v>11</v>
      </c>
      <c r="H172" s="21">
        <f t="shared" ref="H172" si="101">SUM(H166:H171)</f>
        <v>7</v>
      </c>
      <c r="I172" s="21">
        <f t="shared" ref="I172" si="102">SUM(I166:I171)</f>
        <v>35</v>
      </c>
      <c r="J172" s="21">
        <f t="shared" ref="J172" si="103">SUM(J166:J171)</f>
        <v>250</v>
      </c>
      <c r="K172" s="27"/>
      <c r="L172" s="21">
        <f t="shared" ref="L172" ca="1" si="104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2865</v>
      </c>
      <c r="G173" s="34">
        <f t="shared" ref="G173" si="105">G139+G143+G153+G158+G165+G172</f>
        <v>149.22999999999999</v>
      </c>
      <c r="H173" s="34">
        <f t="shared" ref="H173" si="106">H139+H143+H153+H158+H165+H172</f>
        <v>101.09</v>
      </c>
      <c r="I173" s="34">
        <f t="shared" ref="I173" si="107">I139+I143+I153+I158+I165+I172</f>
        <v>369.4</v>
      </c>
      <c r="J173" s="34">
        <f t="shared" ref="J173" si="108">J139+J143+J153+J158+J165+J172</f>
        <v>2886.7</v>
      </c>
      <c r="K173" s="35"/>
      <c r="L173" s="34">
        <v>235.99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140</v>
      </c>
      <c r="F174" s="48">
        <v>200</v>
      </c>
      <c r="G174" s="48">
        <v>7</v>
      </c>
      <c r="H174" s="48">
        <v>5</v>
      </c>
      <c r="I174" s="48">
        <v>39</v>
      </c>
      <c r="J174" s="48">
        <v>235</v>
      </c>
      <c r="K174" s="49">
        <v>174</v>
      </c>
      <c r="L174" s="48"/>
    </row>
    <row r="175" spans="1:12" ht="15" x14ac:dyDescent="0.25">
      <c r="A175" s="25"/>
      <c r="B175" s="16"/>
      <c r="C175" s="11"/>
      <c r="D175" s="6"/>
      <c r="E175" s="50" t="s">
        <v>141</v>
      </c>
      <c r="F175" s="51">
        <v>60</v>
      </c>
      <c r="G175" s="51">
        <v>7</v>
      </c>
      <c r="H175" s="51">
        <v>10</v>
      </c>
      <c r="I175" s="51">
        <v>18</v>
      </c>
      <c r="J175" s="51">
        <v>193</v>
      </c>
      <c r="K175" s="52">
        <v>3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142</v>
      </c>
      <c r="F176" s="51">
        <v>200</v>
      </c>
      <c r="G176" s="51">
        <v>5</v>
      </c>
      <c r="H176" s="51">
        <v>5</v>
      </c>
      <c r="I176" s="51">
        <v>16</v>
      </c>
      <c r="J176" s="51">
        <v>128</v>
      </c>
      <c r="K176" s="52" t="s">
        <v>77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30</v>
      </c>
      <c r="G177" s="51">
        <v>2</v>
      </c>
      <c r="H177" s="51"/>
      <c r="I177" s="51">
        <v>15</v>
      </c>
      <c r="J177" s="51">
        <v>71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118</v>
      </c>
      <c r="F178" s="51">
        <v>150</v>
      </c>
      <c r="G178" s="51">
        <v>5</v>
      </c>
      <c r="H178" s="51">
        <v>5</v>
      </c>
      <c r="I178" s="51"/>
      <c r="J178" s="51">
        <v>63</v>
      </c>
      <c r="K178" s="52">
        <v>209</v>
      </c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640</v>
      </c>
      <c r="G181" s="21">
        <f t="shared" ref="G181" si="109">SUM(G174:G180)</f>
        <v>26</v>
      </c>
      <c r="H181" s="21">
        <f t="shared" ref="H181" si="110">SUM(H174:H180)</f>
        <v>25</v>
      </c>
      <c r="I181" s="21">
        <f t="shared" ref="I181" si="111">SUM(I174:I180)</f>
        <v>88</v>
      </c>
      <c r="J181" s="21">
        <f t="shared" ref="J181" si="112">SUM(J174:J180)</f>
        <v>690</v>
      </c>
      <c r="K181" s="27"/>
      <c r="L181" s="21">
        <f t="shared" si="79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 t="s">
        <v>52</v>
      </c>
      <c r="F183" s="51">
        <v>200</v>
      </c>
      <c r="G183" s="51">
        <v>2</v>
      </c>
      <c r="H183" s="51"/>
      <c r="I183" s="51">
        <v>6</v>
      </c>
      <c r="J183" s="51">
        <v>36</v>
      </c>
      <c r="K183" s="52"/>
      <c r="L183" s="51"/>
    </row>
    <row r="184" spans="1:12" ht="15" x14ac:dyDescent="0.25">
      <c r="A184" s="25"/>
      <c r="B184" s="16"/>
      <c r="C184" s="11"/>
      <c r="D184" s="6"/>
      <c r="E184" s="50" t="s">
        <v>53</v>
      </c>
      <c r="F184" s="51">
        <v>30</v>
      </c>
      <c r="G184" s="51">
        <v>2</v>
      </c>
      <c r="H184" s="51">
        <v>3</v>
      </c>
      <c r="I184" s="51">
        <v>21</v>
      </c>
      <c r="J184" s="51">
        <v>119</v>
      </c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230</v>
      </c>
      <c r="G185" s="21">
        <f t="shared" ref="G185" si="113">SUM(G182:G184)</f>
        <v>4</v>
      </c>
      <c r="H185" s="21">
        <f t="shared" ref="H185" si="114">SUM(H182:H184)</f>
        <v>3</v>
      </c>
      <c r="I185" s="21">
        <f t="shared" ref="I185" si="115">SUM(I182:I184)</f>
        <v>27</v>
      </c>
      <c r="J185" s="21">
        <f t="shared" ref="J185" si="116">SUM(J182:J184)</f>
        <v>155</v>
      </c>
      <c r="K185" s="27"/>
      <c r="L185" s="21">
        <f t="shared" ref="L185" ca="1" si="117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116</v>
      </c>
      <c r="F186" s="51">
        <v>60</v>
      </c>
      <c r="G186" s="51">
        <v>2</v>
      </c>
      <c r="H186" s="51"/>
      <c r="I186" s="51">
        <v>9</v>
      </c>
      <c r="J186" s="51">
        <v>42</v>
      </c>
      <c r="K186" s="52" t="s">
        <v>143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144</v>
      </c>
      <c r="F187" s="51" t="s">
        <v>56</v>
      </c>
      <c r="G187" s="51">
        <v>9</v>
      </c>
      <c r="H187" s="51">
        <v>9</v>
      </c>
      <c r="I187" s="51">
        <v>21</v>
      </c>
      <c r="J187" s="51">
        <v>203</v>
      </c>
      <c r="K187" s="52">
        <v>103.02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145</v>
      </c>
      <c r="F188" s="51">
        <v>150</v>
      </c>
      <c r="G188" s="51">
        <v>3</v>
      </c>
      <c r="H188" s="51">
        <v>5</v>
      </c>
      <c r="I188" s="51">
        <v>8</v>
      </c>
      <c r="J188" s="51">
        <v>284</v>
      </c>
      <c r="K188" s="52" t="s">
        <v>146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63</v>
      </c>
      <c r="F189" s="51">
        <v>150</v>
      </c>
      <c r="G189" s="51">
        <v>3</v>
      </c>
      <c r="H189" s="51">
        <v>5</v>
      </c>
      <c r="I189" s="51">
        <v>22</v>
      </c>
      <c r="J189" s="51">
        <v>149</v>
      </c>
      <c r="K189" s="52">
        <v>312.01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147</v>
      </c>
      <c r="F190" s="51">
        <v>200</v>
      </c>
      <c r="G190" s="51"/>
      <c r="H190" s="51"/>
      <c r="I190" s="51">
        <v>21</v>
      </c>
      <c r="J190" s="51">
        <v>86</v>
      </c>
      <c r="K190" s="52" t="s">
        <v>148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61</v>
      </c>
      <c r="F191" s="51">
        <v>40</v>
      </c>
      <c r="G191" s="51">
        <v>1</v>
      </c>
      <c r="H191" s="51"/>
      <c r="I191" s="51">
        <v>20</v>
      </c>
      <c r="J191" s="51">
        <v>94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60</v>
      </c>
      <c r="F192" s="51">
        <v>60</v>
      </c>
      <c r="G192" s="51">
        <v>3</v>
      </c>
      <c r="H192" s="51">
        <v>1</v>
      </c>
      <c r="I192" s="51">
        <v>30</v>
      </c>
      <c r="J192" s="51">
        <v>139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660</v>
      </c>
      <c r="G195" s="21">
        <f t="shared" ref="G195" si="118">SUM(G186:G194)</f>
        <v>21</v>
      </c>
      <c r="H195" s="21">
        <f t="shared" ref="H195" si="119">SUM(H186:H194)</f>
        <v>20</v>
      </c>
      <c r="I195" s="21">
        <f t="shared" ref="I195" si="120">SUM(I186:I194)</f>
        <v>131</v>
      </c>
      <c r="J195" s="21">
        <f t="shared" ref="J195" si="121">SUM(J186:J194)</f>
        <v>997</v>
      </c>
      <c r="K195" s="27"/>
      <c r="L195" s="21">
        <f t="shared" ref="L195" ca="1" si="122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3">SUM(G196:G199)</f>
        <v>0</v>
      </c>
      <c r="H200" s="21">
        <f t="shared" ref="H200" si="124">SUM(H196:H199)</f>
        <v>0</v>
      </c>
      <c r="I200" s="21">
        <f t="shared" ref="I200" si="125">SUM(I196:I199)</f>
        <v>0</v>
      </c>
      <c r="J200" s="21">
        <f t="shared" ref="J200" si="126">SUM(J196:J199)</f>
        <v>0</v>
      </c>
      <c r="K200" s="27"/>
      <c r="L200" s="21">
        <f t="shared" ref="L200" ca="1" si="127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149</v>
      </c>
      <c r="F201" s="51">
        <v>90</v>
      </c>
      <c r="G201" s="51">
        <v>13</v>
      </c>
      <c r="H201" s="51">
        <v>25</v>
      </c>
      <c r="I201" s="51">
        <v>13</v>
      </c>
      <c r="J201" s="51">
        <v>332</v>
      </c>
      <c r="K201" s="52">
        <v>294</v>
      </c>
      <c r="L201" s="51"/>
    </row>
    <row r="202" spans="1:12" ht="15" x14ac:dyDescent="0.25">
      <c r="A202" s="25"/>
      <c r="B202" s="16"/>
      <c r="C202" s="11"/>
      <c r="D202" s="7" t="s">
        <v>30</v>
      </c>
      <c r="E202" s="50" t="s">
        <v>150</v>
      </c>
      <c r="F202" s="51">
        <v>180</v>
      </c>
      <c r="G202" s="51">
        <v>3</v>
      </c>
      <c r="H202" s="51">
        <v>14</v>
      </c>
      <c r="I202" s="51">
        <v>15</v>
      </c>
      <c r="J202" s="51">
        <v>180</v>
      </c>
      <c r="K202" s="52" t="s">
        <v>151</v>
      </c>
      <c r="L202" s="51"/>
    </row>
    <row r="203" spans="1:12" ht="15" x14ac:dyDescent="0.25">
      <c r="A203" s="25"/>
      <c r="B203" s="16"/>
      <c r="C203" s="11"/>
      <c r="D203" s="7" t="s">
        <v>31</v>
      </c>
      <c r="E203" s="50" t="s">
        <v>152</v>
      </c>
      <c r="F203" s="51">
        <v>200</v>
      </c>
      <c r="G203" s="51"/>
      <c r="H203" s="51"/>
      <c r="I203" s="51">
        <v>17</v>
      </c>
      <c r="J203" s="51">
        <v>69</v>
      </c>
      <c r="K203" s="52" t="s">
        <v>153</v>
      </c>
      <c r="L203" s="51"/>
    </row>
    <row r="204" spans="1:12" ht="15" x14ac:dyDescent="0.25">
      <c r="A204" s="25"/>
      <c r="B204" s="16"/>
      <c r="C204" s="11"/>
      <c r="D204" s="7" t="s">
        <v>23</v>
      </c>
      <c r="E204" s="50" t="s">
        <v>154</v>
      </c>
      <c r="F204" s="51">
        <v>40</v>
      </c>
      <c r="G204" s="51">
        <v>2</v>
      </c>
      <c r="H204" s="51"/>
      <c r="I204" s="51">
        <v>20</v>
      </c>
      <c r="J204" s="51">
        <v>93</v>
      </c>
      <c r="K204" s="52"/>
      <c r="L204" s="51"/>
    </row>
    <row r="205" spans="1:12" ht="15" x14ac:dyDescent="0.25">
      <c r="A205" s="25"/>
      <c r="B205" s="16"/>
      <c r="C205" s="11"/>
      <c r="D205" s="6"/>
      <c r="E205" s="50" t="s">
        <v>155</v>
      </c>
      <c r="F205" s="51">
        <v>338</v>
      </c>
      <c r="G205" s="51">
        <v>2</v>
      </c>
      <c r="H205" s="51">
        <v>7</v>
      </c>
      <c r="I205" s="51">
        <v>6</v>
      </c>
      <c r="J205" s="51">
        <v>95</v>
      </c>
      <c r="K205" s="52" t="s">
        <v>156</v>
      </c>
      <c r="L205" s="51"/>
    </row>
    <row r="206" spans="1:12" ht="15" x14ac:dyDescent="0.25">
      <c r="A206" s="25"/>
      <c r="B206" s="16"/>
      <c r="C206" s="11"/>
      <c r="D206" s="6"/>
      <c r="E206" s="50" t="s">
        <v>51</v>
      </c>
      <c r="F206" s="51">
        <v>130</v>
      </c>
      <c r="G206" s="51">
        <v>71</v>
      </c>
      <c r="H206" s="51">
        <v>1</v>
      </c>
      <c r="I206" s="51">
        <v>1</v>
      </c>
      <c r="J206" s="51">
        <v>15</v>
      </c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978</v>
      </c>
      <c r="G207" s="21">
        <f t="shared" ref="G207" si="128">SUM(G201:G206)</f>
        <v>91</v>
      </c>
      <c r="H207" s="21">
        <f t="shared" ref="H207" si="129">SUM(H201:H206)</f>
        <v>47</v>
      </c>
      <c r="I207" s="21">
        <f t="shared" ref="I207" si="130">SUM(I201:I206)</f>
        <v>72</v>
      </c>
      <c r="J207" s="21">
        <f t="shared" ref="J207" si="131">SUM(J201:J206)</f>
        <v>784</v>
      </c>
      <c r="K207" s="27"/>
      <c r="L207" s="21">
        <f t="shared" ref="L207" ca="1" si="132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158</v>
      </c>
      <c r="F208" s="51" t="s">
        <v>159</v>
      </c>
      <c r="G208" s="51">
        <v>26</v>
      </c>
      <c r="H208" s="51">
        <v>19</v>
      </c>
      <c r="I208" s="51">
        <v>55</v>
      </c>
      <c r="J208" s="51">
        <v>498</v>
      </c>
      <c r="K208" s="52">
        <v>222.02</v>
      </c>
      <c r="L208" s="51"/>
    </row>
    <row r="209" spans="1:12" ht="15" x14ac:dyDescent="0.25">
      <c r="A209" s="25"/>
      <c r="B209" s="16"/>
      <c r="C209" s="11"/>
      <c r="D209" s="12" t="s">
        <v>35</v>
      </c>
      <c r="E209" s="50" t="s">
        <v>70</v>
      </c>
      <c r="F209" s="51">
        <v>80</v>
      </c>
      <c r="G209" s="51">
        <v>4</v>
      </c>
      <c r="H209" s="51"/>
      <c r="I209" s="51">
        <v>25</v>
      </c>
      <c r="J209" s="51">
        <v>118</v>
      </c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 t="s">
        <v>157</v>
      </c>
      <c r="F210" s="51">
        <v>200</v>
      </c>
      <c r="G210" s="51">
        <v>6</v>
      </c>
      <c r="H210" s="51">
        <v>5</v>
      </c>
      <c r="I210" s="51">
        <v>8</v>
      </c>
      <c r="J210" s="51">
        <v>108</v>
      </c>
      <c r="K210" s="52">
        <v>386</v>
      </c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280</v>
      </c>
      <c r="G214" s="21">
        <f t="shared" ref="G214" si="133">SUM(G208:G213)</f>
        <v>36</v>
      </c>
      <c r="H214" s="21">
        <f t="shared" ref="H214" si="134">SUM(H208:H213)</f>
        <v>24</v>
      </c>
      <c r="I214" s="21">
        <f t="shared" ref="I214" si="135">SUM(I208:I213)</f>
        <v>88</v>
      </c>
      <c r="J214" s="21">
        <f t="shared" ref="J214" si="136">SUM(J208:J213)</f>
        <v>724</v>
      </c>
      <c r="K214" s="27"/>
      <c r="L214" s="21">
        <f t="shared" ref="L214" ca="1" si="137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2788</v>
      </c>
      <c r="G215" s="34">
        <f t="shared" ref="G215" si="138">G181+G185+G195+G200+G207+G214</f>
        <v>178</v>
      </c>
      <c r="H215" s="34">
        <f t="shared" ref="H215" si="139">H181+H185+H195+H200+H207+H214</f>
        <v>119</v>
      </c>
      <c r="I215" s="34">
        <f t="shared" ref="I215" si="140">I181+I185+I195+I200+I207+I214</f>
        <v>406</v>
      </c>
      <c r="J215" s="34">
        <f t="shared" ref="J215" si="141">J181+J185+J195+J200+J207+J214</f>
        <v>3350</v>
      </c>
      <c r="K215" s="35"/>
      <c r="L215" s="34">
        <v>252.02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160</v>
      </c>
      <c r="F216" s="48" t="s">
        <v>161</v>
      </c>
      <c r="G216" s="48">
        <v>18</v>
      </c>
      <c r="H216" s="48">
        <v>16</v>
      </c>
      <c r="I216" s="48">
        <v>46</v>
      </c>
      <c r="J216" s="48">
        <v>401</v>
      </c>
      <c r="K216" s="49">
        <v>208</v>
      </c>
      <c r="L216" s="48"/>
    </row>
    <row r="217" spans="1:12" ht="15" x14ac:dyDescent="0.25">
      <c r="A217" s="25"/>
      <c r="B217" s="16"/>
      <c r="C217" s="11"/>
      <c r="D217" s="6"/>
      <c r="E217" s="50" t="s">
        <v>104</v>
      </c>
      <c r="F217" s="51">
        <v>20</v>
      </c>
      <c r="G217" s="51"/>
      <c r="H217" s="51">
        <v>16</v>
      </c>
      <c r="I217" s="51"/>
      <c r="J217" s="51">
        <v>142</v>
      </c>
      <c r="K217" s="52">
        <v>14.01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162</v>
      </c>
      <c r="F218" s="51">
        <v>200</v>
      </c>
      <c r="G218" s="51">
        <v>3</v>
      </c>
      <c r="H218" s="51">
        <v>4</v>
      </c>
      <c r="I218" s="51">
        <v>24</v>
      </c>
      <c r="J218" s="51">
        <v>139</v>
      </c>
      <c r="K218" s="52" t="s">
        <v>103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48</v>
      </c>
      <c r="F219" s="51">
        <v>60</v>
      </c>
      <c r="G219" s="51">
        <v>5</v>
      </c>
      <c r="H219" s="51"/>
      <c r="I219" s="51">
        <v>30</v>
      </c>
      <c r="J219" s="51">
        <v>141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163</v>
      </c>
      <c r="F221" s="51">
        <v>34</v>
      </c>
      <c r="G221" s="51">
        <v>5</v>
      </c>
      <c r="H221" s="51">
        <v>12</v>
      </c>
      <c r="I221" s="51"/>
      <c r="J221" s="51">
        <v>127</v>
      </c>
      <c r="K221" s="52">
        <v>16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314</v>
      </c>
      <c r="G223" s="21">
        <f t="shared" ref="G223" si="142">SUM(G216:G222)</f>
        <v>31</v>
      </c>
      <c r="H223" s="21">
        <f t="shared" ref="H223" si="143">SUM(H216:H222)</f>
        <v>48</v>
      </c>
      <c r="I223" s="21">
        <f t="shared" ref="I223" si="144">SUM(I216:I222)</f>
        <v>100</v>
      </c>
      <c r="J223" s="21">
        <f t="shared" ref="J223" si="145">SUM(J216:J222)</f>
        <v>950</v>
      </c>
      <c r="K223" s="27"/>
      <c r="L223" s="21">
        <f t="shared" ref="L223:L265" si="146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118</v>
      </c>
      <c r="F224" s="51">
        <v>150</v>
      </c>
      <c r="G224" s="51">
        <v>1</v>
      </c>
      <c r="H224" s="51"/>
      <c r="I224" s="51">
        <v>12</v>
      </c>
      <c r="J224" s="51">
        <v>65</v>
      </c>
      <c r="K224" s="52"/>
      <c r="L224" s="51"/>
    </row>
    <row r="225" spans="1:12" ht="15" x14ac:dyDescent="0.25">
      <c r="A225" s="25"/>
      <c r="B225" s="16"/>
      <c r="C225" s="11"/>
      <c r="D225" s="6"/>
      <c r="E225" s="50" t="s">
        <v>164</v>
      </c>
      <c r="F225" s="51">
        <v>200</v>
      </c>
      <c r="G225" s="51">
        <v>6</v>
      </c>
      <c r="H225" s="51">
        <v>6</v>
      </c>
      <c r="I225" s="51">
        <v>9</v>
      </c>
      <c r="J225" s="51">
        <v>120</v>
      </c>
      <c r="K225" s="52">
        <v>385</v>
      </c>
      <c r="L225" s="51"/>
    </row>
    <row r="226" spans="1:12" ht="15" x14ac:dyDescent="0.25">
      <c r="A226" s="25"/>
      <c r="B226" s="16"/>
      <c r="C226" s="11"/>
      <c r="D226" s="6"/>
      <c r="E226" s="50" t="s">
        <v>82</v>
      </c>
      <c r="F226" s="51">
        <v>30</v>
      </c>
      <c r="G226" s="51">
        <v>1</v>
      </c>
      <c r="H226" s="51">
        <v>1</v>
      </c>
      <c r="I226" s="51">
        <v>23</v>
      </c>
      <c r="J226" s="51">
        <v>106</v>
      </c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380</v>
      </c>
      <c r="G227" s="21">
        <f t="shared" ref="G227" si="147">SUM(G224:G226)</f>
        <v>8</v>
      </c>
      <c r="H227" s="21">
        <f t="shared" ref="H227" si="148">SUM(H224:H226)</f>
        <v>7</v>
      </c>
      <c r="I227" s="21">
        <f t="shared" ref="I227" si="149">SUM(I224:I226)</f>
        <v>44</v>
      </c>
      <c r="J227" s="21">
        <f t="shared" ref="J227" si="150">SUM(J224:J226)</f>
        <v>291</v>
      </c>
      <c r="K227" s="27"/>
      <c r="L227" s="21">
        <f t="shared" ref="L227" ca="1" si="15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116</v>
      </c>
      <c r="F228" s="51">
        <v>60</v>
      </c>
      <c r="G228" s="51">
        <v>3</v>
      </c>
      <c r="H228" s="51"/>
      <c r="I228" s="51">
        <v>7</v>
      </c>
      <c r="J228" s="51">
        <v>40</v>
      </c>
      <c r="K228" s="52" t="s">
        <v>165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166</v>
      </c>
      <c r="F229" s="51" t="s">
        <v>56</v>
      </c>
      <c r="G229" s="51">
        <v>8</v>
      </c>
      <c r="H229" s="51">
        <v>10</v>
      </c>
      <c r="I229" s="51">
        <v>34</v>
      </c>
      <c r="J229" s="51">
        <v>182</v>
      </c>
      <c r="K229" s="52">
        <v>98.01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167</v>
      </c>
      <c r="F230" s="51">
        <v>100</v>
      </c>
      <c r="G230" s="51">
        <v>9</v>
      </c>
      <c r="H230" s="51">
        <v>6</v>
      </c>
      <c r="I230" s="51">
        <v>12</v>
      </c>
      <c r="J230" s="51">
        <v>142</v>
      </c>
      <c r="K230" s="52" t="s">
        <v>168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134</v>
      </c>
      <c r="F231" s="51">
        <v>180</v>
      </c>
      <c r="G231" s="51">
        <v>5</v>
      </c>
      <c r="H231" s="51">
        <v>6</v>
      </c>
      <c r="I231" s="51">
        <v>25</v>
      </c>
      <c r="J231" s="51">
        <v>179</v>
      </c>
      <c r="K231" s="52" t="s">
        <v>135</v>
      </c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46</v>
      </c>
      <c r="F232" s="51">
        <v>200</v>
      </c>
      <c r="G232" s="51"/>
      <c r="H232" s="51"/>
      <c r="I232" s="51">
        <v>12</v>
      </c>
      <c r="J232" s="51">
        <v>48</v>
      </c>
      <c r="K232" s="52" t="s">
        <v>169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61</v>
      </c>
      <c r="F233" s="51">
        <v>40</v>
      </c>
      <c r="G233" s="51">
        <v>3</v>
      </c>
      <c r="H233" s="51"/>
      <c r="I233" s="51">
        <v>20</v>
      </c>
      <c r="J233" s="51">
        <v>94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60</v>
      </c>
      <c r="F234" s="51">
        <v>60</v>
      </c>
      <c r="G234" s="51">
        <v>3</v>
      </c>
      <c r="H234" s="51">
        <v>1</v>
      </c>
      <c r="I234" s="51">
        <v>30</v>
      </c>
      <c r="J234" s="51">
        <v>139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640</v>
      </c>
      <c r="G237" s="21">
        <f t="shared" ref="G237" si="152">SUM(G228:G236)</f>
        <v>31</v>
      </c>
      <c r="H237" s="21">
        <f t="shared" ref="H237" si="153">SUM(H228:H236)</f>
        <v>23</v>
      </c>
      <c r="I237" s="21">
        <f t="shared" ref="I237" si="154">SUM(I228:I236)</f>
        <v>140</v>
      </c>
      <c r="J237" s="21">
        <f t="shared" ref="J237" si="155">SUM(J228:J236)</f>
        <v>824</v>
      </c>
      <c r="K237" s="27"/>
      <c r="L237" s="21">
        <f t="shared" ref="L237" ca="1" si="156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7">SUM(G238:G241)</f>
        <v>0</v>
      </c>
      <c r="H242" s="21">
        <f t="shared" ref="H242" si="158">SUM(H238:H241)</f>
        <v>0</v>
      </c>
      <c r="I242" s="21">
        <f t="shared" ref="I242" si="159">SUM(I238:I241)</f>
        <v>0</v>
      </c>
      <c r="J242" s="21">
        <f t="shared" ref="J242" si="160">SUM(J238:J241)</f>
        <v>0</v>
      </c>
      <c r="K242" s="27"/>
      <c r="L242" s="21">
        <f t="shared" ref="L242" ca="1" si="16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170</v>
      </c>
      <c r="F243" s="51">
        <v>320</v>
      </c>
      <c r="G243" s="51">
        <v>40</v>
      </c>
      <c r="H243" s="51">
        <v>43</v>
      </c>
      <c r="I243" s="51">
        <v>47</v>
      </c>
      <c r="J243" s="51">
        <v>739</v>
      </c>
      <c r="K243" s="52" t="s">
        <v>171</v>
      </c>
      <c r="L243" s="51"/>
    </row>
    <row r="244" spans="1:12" ht="15" x14ac:dyDescent="0.25">
      <c r="A244" s="25"/>
      <c r="B244" s="16"/>
      <c r="C244" s="11"/>
      <c r="D244" s="7" t="s">
        <v>30</v>
      </c>
      <c r="E244" s="50" t="s">
        <v>172</v>
      </c>
      <c r="F244" s="51">
        <v>100</v>
      </c>
      <c r="G244" s="51">
        <v>4.4000000000000004</v>
      </c>
      <c r="H244" s="51">
        <v>6</v>
      </c>
      <c r="I244" s="51">
        <v>6.27</v>
      </c>
      <c r="J244" s="51">
        <v>80.5</v>
      </c>
      <c r="K244" s="52">
        <v>55</v>
      </c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173</v>
      </c>
      <c r="F245" s="51">
        <v>200</v>
      </c>
      <c r="G245" s="51"/>
      <c r="H245" s="51"/>
      <c r="I245" s="51">
        <v>16</v>
      </c>
      <c r="J245" s="51">
        <v>63</v>
      </c>
      <c r="K245" s="52" t="s">
        <v>174</v>
      </c>
      <c r="L245" s="51"/>
    </row>
    <row r="246" spans="1:12" ht="15" x14ac:dyDescent="0.25">
      <c r="A246" s="25"/>
      <c r="B246" s="16"/>
      <c r="C246" s="11"/>
      <c r="D246" s="7" t="s">
        <v>23</v>
      </c>
      <c r="E246" s="50" t="s">
        <v>60</v>
      </c>
      <c r="F246" s="51">
        <v>40</v>
      </c>
      <c r="G246" s="51">
        <v>2</v>
      </c>
      <c r="H246" s="51"/>
      <c r="I246" s="51">
        <v>20</v>
      </c>
      <c r="J246" s="51">
        <v>93</v>
      </c>
      <c r="K246" s="52"/>
      <c r="L246" s="51"/>
    </row>
    <row r="247" spans="1:12" ht="15" x14ac:dyDescent="0.25">
      <c r="A247" s="25"/>
      <c r="B247" s="16"/>
      <c r="C247" s="11"/>
      <c r="D247" s="6"/>
      <c r="E247" s="50" t="s">
        <v>52</v>
      </c>
      <c r="F247" s="51">
        <v>200</v>
      </c>
      <c r="G247" s="51">
        <v>2</v>
      </c>
      <c r="H247" s="51"/>
      <c r="I247" s="51">
        <v>6</v>
      </c>
      <c r="J247" s="51">
        <v>36</v>
      </c>
      <c r="K247" s="52">
        <v>389</v>
      </c>
      <c r="L247" s="51"/>
    </row>
    <row r="248" spans="1:12" ht="15" x14ac:dyDescent="0.25">
      <c r="A248" s="25"/>
      <c r="B248" s="16"/>
      <c r="C248" s="11"/>
      <c r="D248" s="6"/>
      <c r="E248" s="50" t="s">
        <v>51</v>
      </c>
      <c r="F248" s="51">
        <v>150</v>
      </c>
      <c r="G248" s="51">
        <v>1</v>
      </c>
      <c r="H248" s="51"/>
      <c r="I248" s="51">
        <v>15</v>
      </c>
      <c r="J248" s="51">
        <v>71</v>
      </c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1010</v>
      </c>
      <c r="G249" s="21">
        <f t="shared" ref="G249" si="162">SUM(G243:G248)</f>
        <v>49.4</v>
      </c>
      <c r="H249" s="21">
        <f t="shared" ref="H249" si="163">SUM(H243:H248)</f>
        <v>49</v>
      </c>
      <c r="I249" s="21">
        <f t="shared" ref="I249" si="164">SUM(I243:I248)</f>
        <v>110.27</v>
      </c>
      <c r="J249" s="21">
        <f t="shared" ref="J249" si="165">SUM(J243:J248)</f>
        <v>1082.5</v>
      </c>
      <c r="K249" s="27"/>
      <c r="L249" s="21">
        <f t="shared" ref="L249" ca="1" si="166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119</v>
      </c>
      <c r="F250" s="51">
        <v>195</v>
      </c>
      <c r="G250" s="51">
        <v>6</v>
      </c>
      <c r="H250" s="51">
        <v>6</v>
      </c>
      <c r="I250" s="51">
        <v>8</v>
      </c>
      <c r="J250" s="51">
        <v>118</v>
      </c>
      <c r="K250" s="52">
        <v>98</v>
      </c>
      <c r="L250" s="51"/>
    </row>
    <row r="251" spans="1:12" ht="25.5" x14ac:dyDescent="0.25">
      <c r="A251" s="25"/>
      <c r="B251" s="16"/>
      <c r="C251" s="11"/>
      <c r="D251" s="12" t="s">
        <v>35</v>
      </c>
      <c r="E251" s="50" t="s">
        <v>175</v>
      </c>
      <c r="F251" s="51">
        <v>100</v>
      </c>
      <c r="G251" s="51">
        <v>1</v>
      </c>
      <c r="H251" s="51">
        <v>1</v>
      </c>
      <c r="I251" s="51">
        <v>2</v>
      </c>
      <c r="J251" s="51">
        <v>14</v>
      </c>
      <c r="K251" s="52">
        <v>406</v>
      </c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 t="s">
        <v>70</v>
      </c>
      <c r="F254" s="51">
        <v>90</v>
      </c>
      <c r="G254" s="51">
        <v>4</v>
      </c>
      <c r="H254" s="51"/>
      <c r="I254" s="51">
        <v>25</v>
      </c>
      <c r="J254" s="51">
        <v>118</v>
      </c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385</v>
      </c>
      <c r="G256" s="21">
        <f t="shared" ref="G256" si="167">SUM(G250:G255)</f>
        <v>11</v>
      </c>
      <c r="H256" s="21">
        <f t="shared" ref="H256" si="168">SUM(H250:H255)</f>
        <v>7</v>
      </c>
      <c r="I256" s="21">
        <f t="shared" ref="I256" si="169">SUM(I250:I255)</f>
        <v>35</v>
      </c>
      <c r="J256" s="21">
        <f t="shared" ref="J256" si="170">SUM(J250:J255)</f>
        <v>250</v>
      </c>
      <c r="K256" s="27"/>
      <c r="L256" s="21">
        <f t="shared" ref="L256" ca="1" si="17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2729</v>
      </c>
      <c r="G257" s="34">
        <f t="shared" ref="G257" si="172">G223+G227+G237+G242+G249+G256</f>
        <v>130.4</v>
      </c>
      <c r="H257" s="34">
        <f t="shared" ref="H257" si="173">H223+H227+H237+H242+H249+H256</f>
        <v>134</v>
      </c>
      <c r="I257" s="34">
        <f t="shared" ref="I257" si="174">I223+I227+I237+I242+I249+I256</f>
        <v>429.27</v>
      </c>
      <c r="J257" s="34">
        <f t="shared" ref="J257" si="175">J223+J227+J237+J242+J249+J256</f>
        <v>3397.5</v>
      </c>
      <c r="K257" s="35"/>
      <c r="L257" s="34">
        <v>261.7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176</v>
      </c>
      <c r="F258" s="48" t="s">
        <v>161</v>
      </c>
      <c r="G258" s="48">
        <v>7</v>
      </c>
      <c r="H258" s="48">
        <v>6</v>
      </c>
      <c r="I258" s="48">
        <v>55</v>
      </c>
      <c r="J258" s="48">
        <v>308</v>
      </c>
      <c r="K258" s="49">
        <v>185</v>
      </c>
      <c r="L258" s="48"/>
    </row>
    <row r="259" spans="1:12" ht="15" x14ac:dyDescent="0.25">
      <c r="A259" s="25"/>
      <c r="B259" s="16"/>
      <c r="C259" s="11"/>
      <c r="D259" s="6"/>
      <c r="E259" s="50" t="s">
        <v>177</v>
      </c>
      <c r="F259" s="51">
        <v>60</v>
      </c>
      <c r="G259" s="51">
        <v>6</v>
      </c>
      <c r="H259" s="51">
        <v>10</v>
      </c>
      <c r="I259" s="51">
        <v>18</v>
      </c>
      <c r="J259" s="51">
        <v>186</v>
      </c>
      <c r="K259" s="52">
        <v>62</v>
      </c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46</v>
      </c>
      <c r="F260" s="51">
        <v>200</v>
      </c>
      <c r="G260" s="51"/>
      <c r="H260" s="51"/>
      <c r="I260" s="51">
        <v>12</v>
      </c>
      <c r="J260" s="51">
        <v>48</v>
      </c>
      <c r="K260" s="52" t="s">
        <v>47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61</v>
      </c>
      <c r="F261" s="51">
        <v>30</v>
      </c>
      <c r="G261" s="51">
        <v>2</v>
      </c>
      <c r="H261" s="51"/>
      <c r="I261" s="51">
        <v>15</v>
      </c>
      <c r="J261" s="51">
        <v>71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 t="s">
        <v>50</v>
      </c>
      <c r="F263" s="51">
        <v>40</v>
      </c>
      <c r="G263" s="51">
        <v>5</v>
      </c>
      <c r="H263" s="51">
        <v>5</v>
      </c>
      <c r="I263" s="51"/>
      <c r="J263" s="51">
        <v>63</v>
      </c>
      <c r="K263" s="52">
        <v>209</v>
      </c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330</v>
      </c>
      <c r="G265" s="21">
        <f t="shared" ref="G265" si="176">SUM(G258:G264)</f>
        <v>20</v>
      </c>
      <c r="H265" s="21">
        <f t="shared" ref="H265" si="177">SUM(H258:H264)</f>
        <v>21</v>
      </c>
      <c r="I265" s="21">
        <f t="shared" ref="I265" si="178">SUM(I258:I264)</f>
        <v>100</v>
      </c>
      <c r="J265" s="21">
        <f t="shared" ref="J265" si="179">SUM(J258:J264)</f>
        <v>676</v>
      </c>
      <c r="K265" s="27"/>
      <c r="L265" s="21">
        <f t="shared" si="146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118</v>
      </c>
      <c r="F266" s="51">
        <v>150</v>
      </c>
      <c r="G266" s="51">
        <v>1</v>
      </c>
      <c r="H266" s="51">
        <v>1</v>
      </c>
      <c r="I266" s="51">
        <v>13</v>
      </c>
      <c r="J266" s="51">
        <v>98</v>
      </c>
      <c r="K266" s="52"/>
      <c r="L266" s="51"/>
    </row>
    <row r="267" spans="1:12" ht="15" x14ac:dyDescent="0.25">
      <c r="A267" s="25"/>
      <c r="B267" s="16"/>
      <c r="C267" s="11"/>
      <c r="D267" s="6"/>
      <c r="E267" s="50" t="s">
        <v>76</v>
      </c>
      <c r="F267" s="51">
        <v>200</v>
      </c>
      <c r="G267" s="51">
        <v>5</v>
      </c>
      <c r="H267" s="51">
        <v>5</v>
      </c>
      <c r="I267" s="51">
        <v>20</v>
      </c>
      <c r="J267" s="51">
        <v>144</v>
      </c>
      <c r="K267" s="52" t="s">
        <v>77</v>
      </c>
      <c r="L267" s="51"/>
    </row>
    <row r="268" spans="1:12" ht="15" x14ac:dyDescent="0.25">
      <c r="A268" s="25"/>
      <c r="B268" s="16"/>
      <c r="C268" s="11"/>
      <c r="D268" s="6"/>
      <c r="E268" s="50" t="s">
        <v>53</v>
      </c>
      <c r="F268" s="51">
        <v>30</v>
      </c>
      <c r="G268" s="51">
        <v>1</v>
      </c>
      <c r="H268" s="51">
        <v>1</v>
      </c>
      <c r="I268" s="51">
        <v>23</v>
      </c>
      <c r="J268" s="51">
        <v>101</v>
      </c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380</v>
      </c>
      <c r="G269" s="21">
        <f t="shared" ref="G269" si="180">SUM(G266:G268)</f>
        <v>7</v>
      </c>
      <c r="H269" s="21">
        <f t="shared" ref="H269" si="181">SUM(H266:H268)</f>
        <v>7</v>
      </c>
      <c r="I269" s="21">
        <f t="shared" ref="I269" si="182">SUM(I266:I268)</f>
        <v>56</v>
      </c>
      <c r="J269" s="21">
        <f t="shared" ref="J269" si="183">SUM(J266:J268)</f>
        <v>343</v>
      </c>
      <c r="K269" s="27"/>
      <c r="L269" s="21">
        <f t="shared" ref="L269" ca="1" si="184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178</v>
      </c>
      <c r="F270" s="51">
        <v>100</v>
      </c>
      <c r="G270" s="51">
        <v>1</v>
      </c>
      <c r="H270" s="51">
        <v>5</v>
      </c>
      <c r="I270" s="51">
        <v>8</v>
      </c>
      <c r="J270" s="51">
        <v>85</v>
      </c>
      <c r="K270" s="52" t="s">
        <v>179</v>
      </c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180</v>
      </c>
      <c r="F271" s="51" t="s">
        <v>56</v>
      </c>
      <c r="G271" s="51">
        <v>10</v>
      </c>
      <c r="H271" s="51">
        <v>8</v>
      </c>
      <c r="I271" s="51">
        <v>18</v>
      </c>
      <c r="J271" s="51">
        <v>178</v>
      </c>
      <c r="K271" s="52" t="s">
        <v>181</v>
      </c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182</v>
      </c>
      <c r="F272" s="51">
        <v>300</v>
      </c>
      <c r="G272" s="51">
        <v>38</v>
      </c>
      <c r="H272" s="51">
        <v>41</v>
      </c>
      <c r="I272" s="51">
        <v>57</v>
      </c>
      <c r="J272" s="51">
        <v>757</v>
      </c>
      <c r="K272" s="52">
        <v>285</v>
      </c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183</v>
      </c>
      <c r="F274" s="51">
        <v>200</v>
      </c>
      <c r="G274" s="51"/>
      <c r="H274" s="51"/>
      <c r="I274" s="51">
        <v>18</v>
      </c>
      <c r="J274" s="51">
        <v>75</v>
      </c>
      <c r="K274" s="52" t="s">
        <v>184</v>
      </c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61</v>
      </c>
      <c r="F275" s="51">
        <v>40</v>
      </c>
      <c r="G275" s="51">
        <v>3</v>
      </c>
      <c r="H275" s="51"/>
      <c r="I275" s="51">
        <v>20</v>
      </c>
      <c r="J275" s="51">
        <v>94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 t="s">
        <v>60</v>
      </c>
      <c r="F276" s="51">
        <v>60</v>
      </c>
      <c r="G276" s="51">
        <v>3</v>
      </c>
      <c r="H276" s="51">
        <v>1</v>
      </c>
      <c r="I276" s="51">
        <v>30</v>
      </c>
      <c r="J276" s="51">
        <v>139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700</v>
      </c>
      <c r="G279" s="21">
        <f t="shared" ref="G279" si="185">SUM(G270:G278)</f>
        <v>55</v>
      </c>
      <c r="H279" s="21">
        <f t="shared" ref="H279" si="186">SUM(H270:H278)</f>
        <v>55</v>
      </c>
      <c r="I279" s="21">
        <f t="shared" ref="I279" si="187">SUM(I270:I278)</f>
        <v>151</v>
      </c>
      <c r="J279" s="21">
        <f t="shared" ref="J279" si="188">SUM(J270:J278)</f>
        <v>1328</v>
      </c>
      <c r="K279" s="27"/>
      <c r="L279" s="21">
        <f t="shared" ref="L279" ca="1" si="189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0">SUM(G280:G283)</f>
        <v>0</v>
      </c>
      <c r="H284" s="21">
        <f t="shared" ref="H284" si="191">SUM(H280:H283)</f>
        <v>0</v>
      </c>
      <c r="I284" s="21">
        <f t="shared" ref="I284" si="192">SUM(I280:I283)</f>
        <v>0</v>
      </c>
      <c r="J284" s="21">
        <f t="shared" ref="J284" si="193">SUM(J280:J283)</f>
        <v>0</v>
      </c>
      <c r="K284" s="27"/>
      <c r="L284" s="21">
        <f t="shared" ref="L284" ca="1" si="194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185</v>
      </c>
      <c r="F285" s="51">
        <v>90</v>
      </c>
      <c r="G285" s="51">
        <v>13</v>
      </c>
      <c r="H285" s="51">
        <v>8</v>
      </c>
      <c r="I285" s="51">
        <v>5</v>
      </c>
      <c r="J285" s="51">
        <v>140</v>
      </c>
      <c r="K285" s="52">
        <v>229.01</v>
      </c>
      <c r="L285" s="51"/>
    </row>
    <row r="286" spans="1:12" ht="15" x14ac:dyDescent="0.25">
      <c r="A286" s="25"/>
      <c r="B286" s="16"/>
      <c r="C286" s="11"/>
      <c r="D286" s="7" t="s">
        <v>30</v>
      </c>
      <c r="E286" s="50" t="s">
        <v>63</v>
      </c>
      <c r="F286" s="51">
        <v>150</v>
      </c>
      <c r="G286" s="51">
        <v>3</v>
      </c>
      <c r="H286" s="51">
        <v>5</v>
      </c>
      <c r="I286" s="51">
        <v>22</v>
      </c>
      <c r="J286" s="51">
        <v>149</v>
      </c>
      <c r="K286" s="52">
        <v>312.01</v>
      </c>
      <c r="L286" s="51"/>
    </row>
    <row r="287" spans="1:12" ht="15" x14ac:dyDescent="0.25">
      <c r="A287" s="25"/>
      <c r="B287" s="16"/>
      <c r="C287" s="11"/>
      <c r="D287" s="7" t="s">
        <v>31</v>
      </c>
      <c r="E287" s="50" t="s">
        <v>52</v>
      </c>
      <c r="F287" s="51">
        <v>183</v>
      </c>
      <c r="G287" s="51">
        <v>2</v>
      </c>
      <c r="H287" s="51"/>
      <c r="I287" s="51">
        <v>6</v>
      </c>
      <c r="J287" s="51">
        <v>36</v>
      </c>
      <c r="K287" s="52">
        <v>389</v>
      </c>
      <c r="L287" s="51"/>
    </row>
    <row r="288" spans="1:12" ht="15" x14ac:dyDescent="0.25">
      <c r="A288" s="25"/>
      <c r="B288" s="16"/>
      <c r="C288" s="11"/>
      <c r="D288" s="7" t="s">
        <v>23</v>
      </c>
      <c r="E288" s="50" t="s">
        <v>60</v>
      </c>
      <c r="F288" s="51">
        <v>40</v>
      </c>
      <c r="G288" s="51">
        <v>2</v>
      </c>
      <c r="H288" s="51"/>
      <c r="I288" s="51">
        <v>20</v>
      </c>
      <c r="J288" s="51">
        <v>93</v>
      </c>
      <c r="K288" s="52"/>
      <c r="L288" s="51"/>
    </row>
    <row r="289" spans="1:12" ht="15" x14ac:dyDescent="0.25">
      <c r="A289" s="25"/>
      <c r="B289" s="16"/>
      <c r="C289" s="11"/>
      <c r="D289" s="6"/>
      <c r="E289" s="50" t="s">
        <v>106</v>
      </c>
      <c r="F289" s="51">
        <v>100</v>
      </c>
      <c r="G289" s="51">
        <v>2</v>
      </c>
      <c r="H289" s="51"/>
      <c r="I289" s="51">
        <v>13</v>
      </c>
      <c r="J289" s="51">
        <v>63</v>
      </c>
      <c r="K289" s="52" t="s">
        <v>107</v>
      </c>
      <c r="L289" s="51"/>
    </row>
    <row r="290" spans="1:12" ht="15" x14ac:dyDescent="0.25">
      <c r="A290" s="25"/>
      <c r="B290" s="16"/>
      <c r="C290" s="11"/>
      <c r="D290" s="6"/>
      <c r="E290" s="50" t="s">
        <v>51</v>
      </c>
      <c r="F290" s="51">
        <v>150</v>
      </c>
      <c r="G290" s="51">
        <v>1</v>
      </c>
      <c r="H290" s="51"/>
      <c r="I290" s="51">
        <v>11</v>
      </c>
      <c r="J290" s="51">
        <v>57</v>
      </c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713</v>
      </c>
      <c r="G291" s="21">
        <f t="shared" ref="G291" si="195">SUM(G285:G290)</f>
        <v>23</v>
      </c>
      <c r="H291" s="21">
        <f t="shared" ref="H291" si="196">SUM(H285:H290)</f>
        <v>13</v>
      </c>
      <c r="I291" s="21">
        <f t="shared" ref="I291" si="197">SUM(I285:I290)</f>
        <v>77</v>
      </c>
      <c r="J291" s="21">
        <f t="shared" ref="J291" si="198">SUM(J285:J290)</f>
        <v>538</v>
      </c>
      <c r="K291" s="27"/>
      <c r="L291" s="21">
        <f t="shared" ref="L291" ca="1" si="199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 t="s">
        <v>119</v>
      </c>
      <c r="F292" s="51">
        <v>200</v>
      </c>
      <c r="G292" s="51">
        <v>6</v>
      </c>
      <c r="H292" s="51">
        <v>6</v>
      </c>
      <c r="I292" s="51">
        <v>8</v>
      </c>
      <c r="J292" s="51">
        <v>118</v>
      </c>
      <c r="K292" s="52">
        <v>21</v>
      </c>
      <c r="L292" s="51"/>
    </row>
    <row r="293" spans="1:12" ht="15" x14ac:dyDescent="0.25">
      <c r="A293" s="25"/>
      <c r="B293" s="16"/>
      <c r="C293" s="11"/>
      <c r="D293" s="12" t="s">
        <v>35</v>
      </c>
      <c r="E293" s="50" t="s">
        <v>70</v>
      </c>
      <c r="F293" s="51">
        <v>90</v>
      </c>
      <c r="G293" s="51">
        <v>4</v>
      </c>
      <c r="H293" s="51"/>
      <c r="I293" s="51">
        <v>25</v>
      </c>
      <c r="J293" s="51">
        <v>118</v>
      </c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290</v>
      </c>
      <c r="G298" s="21">
        <f t="shared" ref="G298" si="200">SUM(G292:G297)</f>
        <v>10</v>
      </c>
      <c r="H298" s="21">
        <f t="shared" ref="H298" si="201">SUM(H292:H297)</f>
        <v>6</v>
      </c>
      <c r="I298" s="21">
        <f t="shared" ref="I298" si="202">SUM(I292:I297)</f>
        <v>33</v>
      </c>
      <c r="J298" s="21">
        <f t="shared" ref="J298" si="203">SUM(J292:J297)</f>
        <v>236</v>
      </c>
      <c r="K298" s="27"/>
      <c r="L298" s="21">
        <f t="shared" ref="L298" ca="1" si="204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2413</v>
      </c>
      <c r="G299" s="34">
        <f t="shared" ref="G299" si="205">G265+G269+G279+G284+G291+G298</f>
        <v>115</v>
      </c>
      <c r="H299" s="34">
        <f t="shared" ref="H299" si="206">H265+H269+H279+H284+H291+H298</f>
        <v>102</v>
      </c>
      <c r="I299" s="34">
        <f t="shared" ref="I299" si="207">I265+I269+I279+I284+I291+I298</f>
        <v>417</v>
      </c>
      <c r="J299" s="34">
        <f t="shared" ref="J299" si="208">J265+J269+J279+J284+J291+J298</f>
        <v>3121</v>
      </c>
      <c r="K299" s="35"/>
      <c r="L299" s="34">
        <v>264.79000000000002</v>
      </c>
    </row>
    <row r="300" spans="1:12" ht="15" x14ac:dyDescent="0.25">
      <c r="A300" s="22">
        <v>2</v>
      </c>
      <c r="B300" s="23">
        <v>8</v>
      </c>
      <c r="C300" s="24" t="s">
        <v>20</v>
      </c>
      <c r="D300" s="5" t="s">
        <v>21</v>
      </c>
      <c r="E300" s="47" t="s">
        <v>186</v>
      </c>
      <c r="F300" s="48">
        <v>200</v>
      </c>
      <c r="G300" s="48">
        <v>11</v>
      </c>
      <c r="H300" s="48">
        <v>15</v>
      </c>
      <c r="I300" s="48">
        <v>7</v>
      </c>
      <c r="J300" s="48">
        <v>207</v>
      </c>
      <c r="K300" s="49" t="s">
        <v>187</v>
      </c>
      <c r="L300" s="48"/>
    </row>
    <row r="301" spans="1:12" ht="15" x14ac:dyDescent="0.25">
      <c r="A301" s="25"/>
      <c r="B301" s="16"/>
      <c r="C301" s="11"/>
      <c r="D301" s="6"/>
      <c r="E301" s="50" t="s">
        <v>79</v>
      </c>
      <c r="F301" s="51"/>
      <c r="G301" s="51">
        <v>6</v>
      </c>
      <c r="H301" s="51">
        <v>7</v>
      </c>
      <c r="I301" s="51"/>
      <c r="J301" s="51">
        <v>91</v>
      </c>
      <c r="K301" s="52">
        <v>15.01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76</v>
      </c>
      <c r="F302" s="51">
        <v>200</v>
      </c>
      <c r="G302" s="51">
        <v>4</v>
      </c>
      <c r="H302" s="51">
        <v>3</v>
      </c>
      <c r="I302" s="51">
        <v>24</v>
      </c>
      <c r="J302" s="51">
        <v>136</v>
      </c>
      <c r="K302" s="52" t="s">
        <v>188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61</v>
      </c>
      <c r="F303" s="51">
        <v>60</v>
      </c>
      <c r="G303" s="51">
        <v>5</v>
      </c>
      <c r="H303" s="51"/>
      <c r="I303" s="51">
        <v>30</v>
      </c>
      <c r="J303" s="51">
        <v>141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75</v>
      </c>
      <c r="F305" s="51">
        <v>33</v>
      </c>
      <c r="G305" s="51">
        <v>5</v>
      </c>
      <c r="H305" s="51">
        <v>12</v>
      </c>
      <c r="I305" s="51"/>
      <c r="J305" s="51">
        <v>127</v>
      </c>
      <c r="K305" s="52">
        <v>16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493</v>
      </c>
      <c r="G307" s="21">
        <f t="shared" ref="G307" si="209">SUM(G300:G306)</f>
        <v>31</v>
      </c>
      <c r="H307" s="21">
        <f t="shared" ref="H307" si="210">SUM(H300:H306)</f>
        <v>37</v>
      </c>
      <c r="I307" s="21">
        <f t="shared" ref="I307" si="211">SUM(I300:I306)</f>
        <v>61</v>
      </c>
      <c r="J307" s="21">
        <f t="shared" ref="J307" si="212">SUM(J300:J306)</f>
        <v>702</v>
      </c>
      <c r="K307" s="27"/>
      <c r="L307" s="21">
        <f t="shared" ref="L307:L349" si="213">SUM(L300:L306)</f>
        <v>0</v>
      </c>
    </row>
    <row r="308" spans="1:12" ht="15" x14ac:dyDescent="0.25">
      <c r="A308" s="28">
        <f>A300</f>
        <v>2</v>
      </c>
      <c r="B308" s="14">
        <v>8</v>
      </c>
      <c r="C308" s="10" t="s">
        <v>25</v>
      </c>
      <c r="D308" s="12" t="s">
        <v>24</v>
      </c>
      <c r="E308" s="50" t="s">
        <v>51</v>
      </c>
      <c r="F308" s="51">
        <v>150</v>
      </c>
      <c r="G308" s="51">
        <v>2</v>
      </c>
      <c r="H308" s="51">
        <v>1</v>
      </c>
      <c r="I308" s="51">
        <v>27</v>
      </c>
      <c r="J308" s="51">
        <v>125</v>
      </c>
      <c r="K308" s="52"/>
      <c r="L308" s="51"/>
    </row>
    <row r="309" spans="1:12" ht="15" x14ac:dyDescent="0.25">
      <c r="A309" s="25"/>
      <c r="B309" s="16"/>
      <c r="C309" s="11"/>
      <c r="D309" s="6"/>
      <c r="E309" s="50" t="s">
        <v>189</v>
      </c>
      <c r="F309" s="51">
        <v>200</v>
      </c>
      <c r="G309" s="51"/>
      <c r="H309" s="51"/>
      <c r="I309" s="51">
        <v>16</v>
      </c>
      <c r="J309" s="51">
        <v>65</v>
      </c>
      <c r="K309" s="52" t="s">
        <v>190</v>
      </c>
      <c r="L309" s="51"/>
    </row>
    <row r="310" spans="1:12" ht="15" x14ac:dyDescent="0.25">
      <c r="A310" s="25"/>
      <c r="B310" s="16"/>
      <c r="C310" s="11"/>
      <c r="D310" s="6"/>
      <c r="E310" s="50" t="s">
        <v>82</v>
      </c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350</v>
      </c>
      <c r="G311" s="21">
        <f t="shared" ref="G311" si="214">SUM(G308:G310)</f>
        <v>2</v>
      </c>
      <c r="H311" s="21">
        <f t="shared" ref="H311" si="215">SUM(H308:H310)</f>
        <v>1</v>
      </c>
      <c r="I311" s="21">
        <f t="shared" ref="I311" si="216">SUM(I308:I310)</f>
        <v>43</v>
      </c>
      <c r="J311" s="21">
        <f t="shared" ref="J311" si="217">SUM(J308:J310)</f>
        <v>190</v>
      </c>
      <c r="K311" s="27"/>
      <c r="L311" s="21">
        <f t="shared" ref="L311" ca="1" si="218">SUM(L308:L316)</f>
        <v>0</v>
      </c>
    </row>
    <row r="312" spans="1:12" ht="15" x14ac:dyDescent="0.2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 t="s">
        <v>116</v>
      </c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128</v>
      </c>
      <c r="F313" s="51" t="s">
        <v>191</v>
      </c>
      <c r="G313" s="51">
        <v>9</v>
      </c>
      <c r="H313" s="51">
        <v>8</v>
      </c>
      <c r="I313" s="51">
        <v>12</v>
      </c>
      <c r="J313" s="51">
        <v>152</v>
      </c>
      <c r="K313" s="52">
        <v>82.01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192</v>
      </c>
      <c r="F314" s="51">
        <v>90</v>
      </c>
      <c r="G314" s="51">
        <v>236</v>
      </c>
      <c r="H314" s="51">
        <v>13</v>
      </c>
      <c r="I314" s="51">
        <v>16</v>
      </c>
      <c r="J314" s="51">
        <v>9</v>
      </c>
      <c r="K314" s="52">
        <v>235.02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63</v>
      </c>
      <c r="F315" s="51">
        <v>150</v>
      </c>
      <c r="G315" s="51">
        <v>3</v>
      </c>
      <c r="H315" s="51">
        <v>5</v>
      </c>
      <c r="I315" s="51">
        <v>22</v>
      </c>
      <c r="J315" s="51">
        <v>149</v>
      </c>
      <c r="K315" s="52">
        <v>312.01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173</v>
      </c>
      <c r="F316" s="51">
        <v>180</v>
      </c>
      <c r="G316" s="51">
        <v>1</v>
      </c>
      <c r="H316" s="51">
        <v>8</v>
      </c>
      <c r="I316" s="51">
        <v>24</v>
      </c>
      <c r="J316" s="51">
        <v>103</v>
      </c>
      <c r="K316" s="52" t="s">
        <v>137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61</v>
      </c>
      <c r="F317" s="51">
        <v>40</v>
      </c>
      <c r="G317" s="51">
        <v>3</v>
      </c>
      <c r="H317" s="51"/>
      <c r="I317" s="51">
        <v>20</v>
      </c>
      <c r="J317" s="51">
        <v>94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60</v>
      </c>
      <c r="F318" s="51">
        <v>60</v>
      </c>
      <c r="G318" s="51">
        <v>3</v>
      </c>
      <c r="H318" s="51">
        <v>1</v>
      </c>
      <c r="I318" s="51">
        <v>30</v>
      </c>
      <c r="J318" s="51">
        <v>139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520</v>
      </c>
      <c r="G321" s="21">
        <f t="shared" ref="G321" si="219">SUM(G312:G320)</f>
        <v>255</v>
      </c>
      <c r="H321" s="21">
        <f t="shared" ref="H321" si="220">SUM(H312:H320)</f>
        <v>35</v>
      </c>
      <c r="I321" s="21">
        <f t="shared" ref="I321" si="221">SUM(I312:I320)</f>
        <v>124</v>
      </c>
      <c r="J321" s="21">
        <f t="shared" ref="J321" si="222">SUM(J312:J320)</f>
        <v>646</v>
      </c>
      <c r="K321" s="27"/>
      <c r="L321" s="21">
        <f t="shared" ref="L321" ca="1" si="223">SUM(L318:L326)</f>
        <v>0</v>
      </c>
    </row>
    <row r="322" spans="1:12" ht="15" x14ac:dyDescent="0.2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4">SUM(G322:G325)</f>
        <v>0</v>
      </c>
      <c r="H326" s="21">
        <f t="shared" ref="H326" si="225">SUM(H322:H325)</f>
        <v>0</v>
      </c>
      <c r="I326" s="21">
        <f t="shared" ref="I326" si="226">SUM(I322:I325)</f>
        <v>0</v>
      </c>
      <c r="J326" s="21">
        <f t="shared" ref="J326" si="227">SUM(J322:J325)</f>
        <v>0</v>
      </c>
      <c r="K326" s="27"/>
      <c r="L326" s="21">
        <f t="shared" ref="L326" ca="1" si="228">SUM(L319:L325)</f>
        <v>0</v>
      </c>
    </row>
    <row r="327" spans="1:12" ht="15" x14ac:dyDescent="0.2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 t="s">
        <v>193</v>
      </c>
      <c r="F327" s="51">
        <v>100</v>
      </c>
      <c r="G327" s="51">
        <v>15</v>
      </c>
      <c r="H327" s="51">
        <v>5</v>
      </c>
      <c r="I327" s="51">
        <v>5</v>
      </c>
      <c r="J327" s="51">
        <v>131</v>
      </c>
      <c r="K327" s="52" t="s">
        <v>194</v>
      </c>
      <c r="L327" s="51"/>
    </row>
    <row r="328" spans="1:12" ht="15" x14ac:dyDescent="0.25">
      <c r="A328" s="25"/>
      <c r="B328" s="16"/>
      <c r="C328" s="11"/>
      <c r="D328" s="7" t="s">
        <v>30</v>
      </c>
      <c r="E328" s="50" t="s">
        <v>195</v>
      </c>
      <c r="F328" s="51">
        <v>200</v>
      </c>
      <c r="G328" s="51">
        <v>5</v>
      </c>
      <c r="H328" s="51">
        <v>8</v>
      </c>
      <c r="I328" s="51">
        <v>20</v>
      </c>
      <c r="J328" s="51">
        <v>179</v>
      </c>
      <c r="K328" s="52">
        <v>321</v>
      </c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52</v>
      </c>
      <c r="F329" s="51">
        <v>200</v>
      </c>
      <c r="G329" s="51">
        <v>2</v>
      </c>
      <c r="H329" s="51"/>
      <c r="I329" s="51">
        <v>6</v>
      </c>
      <c r="J329" s="51">
        <v>36</v>
      </c>
      <c r="K329" s="52">
        <v>389</v>
      </c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60</v>
      </c>
      <c r="F330" s="51">
        <v>40</v>
      </c>
      <c r="G330" s="51">
        <v>2</v>
      </c>
      <c r="H330" s="51"/>
      <c r="I330" s="51">
        <v>20</v>
      </c>
      <c r="J330" s="51">
        <v>93</v>
      </c>
      <c r="K330" s="52"/>
      <c r="L330" s="51"/>
    </row>
    <row r="331" spans="1:12" ht="15" x14ac:dyDescent="0.25">
      <c r="A331" s="25"/>
      <c r="B331" s="16"/>
      <c r="C331" s="11"/>
      <c r="D331" s="6"/>
      <c r="E331" s="50" t="s">
        <v>196</v>
      </c>
      <c r="F331" s="51">
        <v>100</v>
      </c>
      <c r="G331" s="51">
        <v>1</v>
      </c>
      <c r="H331" s="51">
        <v>10</v>
      </c>
      <c r="I331" s="51">
        <v>7</v>
      </c>
      <c r="J331" s="51">
        <v>128</v>
      </c>
      <c r="K331" s="52">
        <v>67.010000000000005</v>
      </c>
      <c r="L331" s="51"/>
    </row>
    <row r="332" spans="1:12" ht="15" x14ac:dyDescent="0.25">
      <c r="A332" s="25"/>
      <c r="B332" s="16"/>
      <c r="C332" s="11"/>
      <c r="D332" s="6"/>
      <c r="E332" s="50" t="s">
        <v>197</v>
      </c>
      <c r="F332" s="51">
        <v>130</v>
      </c>
      <c r="G332" s="51">
        <v>1</v>
      </c>
      <c r="H332" s="51"/>
      <c r="I332" s="51">
        <v>11</v>
      </c>
      <c r="J332" s="51">
        <v>56</v>
      </c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770</v>
      </c>
      <c r="G333" s="21">
        <f t="shared" ref="G333" si="229">SUM(G327:G332)</f>
        <v>26</v>
      </c>
      <c r="H333" s="21">
        <f t="shared" ref="H333" si="230">SUM(H327:H332)</f>
        <v>23</v>
      </c>
      <c r="I333" s="21">
        <f t="shared" ref="I333" si="231">SUM(I327:I332)</f>
        <v>69</v>
      </c>
      <c r="J333" s="21">
        <f t="shared" ref="J333" si="232">SUM(J327:J332)</f>
        <v>623</v>
      </c>
      <c r="K333" s="27"/>
      <c r="L333" s="21">
        <f t="shared" ref="L333" ca="1" si="233">SUM(L327:L335)</f>
        <v>0</v>
      </c>
    </row>
    <row r="334" spans="1:12" ht="15" x14ac:dyDescent="0.25">
      <c r="A334" s="28">
        <f>A300</f>
        <v>2</v>
      </c>
      <c r="B334" s="14">
        <f>B300</f>
        <v>8</v>
      </c>
      <c r="C334" s="10" t="s">
        <v>37</v>
      </c>
      <c r="D334" s="12"/>
      <c r="E334" s="50" t="s">
        <v>198</v>
      </c>
      <c r="F334" s="51">
        <v>150</v>
      </c>
      <c r="G334" s="51">
        <v>5</v>
      </c>
      <c r="H334" s="51">
        <v>7</v>
      </c>
      <c r="I334" s="51">
        <v>32</v>
      </c>
      <c r="J334" s="51">
        <v>215</v>
      </c>
      <c r="K334" s="52" t="s">
        <v>199</v>
      </c>
      <c r="L334" s="51"/>
    </row>
    <row r="335" spans="1:12" ht="15" x14ac:dyDescent="0.25">
      <c r="A335" s="25"/>
      <c r="B335" s="16"/>
      <c r="C335" s="11"/>
      <c r="D335" s="12" t="s">
        <v>35</v>
      </c>
      <c r="E335" s="50" t="s">
        <v>70</v>
      </c>
      <c r="F335" s="51">
        <v>50</v>
      </c>
      <c r="G335" s="51">
        <v>4</v>
      </c>
      <c r="H335" s="51"/>
      <c r="I335" s="51">
        <v>25</v>
      </c>
      <c r="J335" s="51">
        <v>118</v>
      </c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 t="s">
        <v>200</v>
      </c>
      <c r="F336" s="51">
        <v>200</v>
      </c>
      <c r="G336" s="51"/>
      <c r="H336" s="51"/>
      <c r="I336" s="51">
        <v>14</v>
      </c>
      <c r="J336" s="51">
        <v>58</v>
      </c>
      <c r="K336" s="52" t="s">
        <v>201</v>
      </c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400</v>
      </c>
      <c r="G340" s="21">
        <f t="shared" ref="G340" si="234">SUM(G334:G339)</f>
        <v>9</v>
      </c>
      <c r="H340" s="21">
        <f t="shared" ref="H340" si="235">SUM(H334:H339)</f>
        <v>7</v>
      </c>
      <c r="I340" s="21">
        <f t="shared" ref="I340" si="236">SUM(I334:I339)</f>
        <v>71</v>
      </c>
      <c r="J340" s="21">
        <f t="shared" ref="J340" si="237">SUM(J334:J339)</f>
        <v>391</v>
      </c>
      <c r="K340" s="27"/>
      <c r="L340" s="21">
        <f t="shared" ref="L340" ca="1" si="238">SUM(L334:L342)</f>
        <v>0</v>
      </c>
    </row>
    <row r="341" spans="1:12" ht="15.75" customHeight="1" x14ac:dyDescent="0.2">
      <c r="A341" s="31">
        <f>A300</f>
        <v>2</v>
      </c>
      <c r="B341" s="32">
        <f>B300</f>
        <v>8</v>
      </c>
      <c r="C341" s="61" t="s">
        <v>4</v>
      </c>
      <c r="D341" s="62"/>
      <c r="E341" s="33"/>
      <c r="F341" s="34">
        <f>F307+F311+F321+F326+F333+F340</f>
        <v>2533</v>
      </c>
      <c r="G341" s="34">
        <f t="shared" ref="G341" si="239">G307+G311+G321+G326+G333+G340</f>
        <v>323</v>
      </c>
      <c r="H341" s="34">
        <f t="shared" ref="H341" si="240">H307+H311+H321+H326+H333+H340</f>
        <v>103</v>
      </c>
      <c r="I341" s="34">
        <f t="shared" ref="I341" si="241">I307+I311+I321+I326+I333+I340</f>
        <v>368</v>
      </c>
      <c r="J341" s="34">
        <f t="shared" ref="J341" si="242">J307+J311+J321+J326+J333+J340</f>
        <v>2552</v>
      </c>
      <c r="K341" s="35"/>
      <c r="L341" s="34">
        <v>286.62</v>
      </c>
    </row>
    <row r="342" spans="1:12" ht="15" x14ac:dyDescent="0.25">
      <c r="A342" s="15">
        <v>2</v>
      </c>
      <c r="B342" s="16">
        <v>9</v>
      </c>
      <c r="C342" s="24" t="s">
        <v>20</v>
      </c>
      <c r="D342" s="5" t="s">
        <v>21</v>
      </c>
      <c r="E342" s="47" t="s">
        <v>202</v>
      </c>
      <c r="F342" s="48">
        <v>200</v>
      </c>
      <c r="G342" s="48">
        <v>8</v>
      </c>
      <c r="H342" s="48">
        <v>10</v>
      </c>
      <c r="I342" s="48">
        <v>37</v>
      </c>
      <c r="J342" s="48">
        <v>270</v>
      </c>
      <c r="K342" s="49" t="s">
        <v>203</v>
      </c>
      <c r="L342" s="48"/>
    </row>
    <row r="343" spans="1:12" ht="15" x14ac:dyDescent="0.25">
      <c r="A343" s="15"/>
      <c r="B343" s="16"/>
      <c r="C343" s="11"/>
      <c r="D343" s="6"/>
      <c r="E343" s="50" t="s">
        <v>204</v>
      </c>
      <c r="F343" s="51">
        <v>60</v>
      </c>
      <c r="G343" s="51">
        <v>7</v>
      </c>
      <c r="H343" s="51">
        <v>9</v>
      </c>
      <c r="I343" s="51">
        <v>16</v>
      </c>
      <c r="J343" s="51">
        <v>175</v>
      </c>
      <c r="K343" s="52">
        <v>8.02</v>
      </c>
      <c r="L343" s="51"/>
    </row>
    <row r="344" spans="1:12" ht="15" x14ac:dyDescent="0.25">
      <c r="A344" s="15"/>
      <c r="B344" s="16"/>
      <c r="C344" s="11"/>
      <c r="D344" s="7" t="s">
        <v>31</v>
      </c>
      <c r="E344" s="50" t="s">
        <v>52</v>
      </c>
      <c r="F344" s="51">
        <v>203</v>
      </c>
      <c r="G344" s="51">
        <v>2</v>
      </c>
      <c r="H344" s="51"/>
      <c r="I344" s="51">
        <v>6</v>
      </c>
      <c r="J344" s="51">
        <v>36</v>
      </c>
      <c r="K344" s="52">
        <v>389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61</v>
      </c>
      <c r="F345" s="51">
        <v>70</v>
      </c>
      <c r="G345" s="51">
        <v>5</v>
      </c>
      <c r="H345" s="51">
        <v>1</v>
      </c>
      <c r="I345" s="51">
        <v>34</v>
      </c>
      <c r="J345" s="51">
        <v>165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50</v>
      </c>
      <c r="F347" s="51">
        <v>40</v>
      </c>
      <c r="G347" s="51">
        <v>5</v>
      </c>
      <c r="H347" s="51">
        <v>5</v>
      </c>
      <c r="I347" s="51"/>
      <c r="J347" s="51">
        <v>63</v>
      </c>
      <c r="K347" s="52">
        <v>209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573</v>
      </c>
      <c r="G349" s="21">
        <f t="shared" ref="G349" si="243">SUM(G342:G348)</f>
        <v>27</v>
      </c>
      <c r="H349" s="21">
        <f t="shared" ref="H349" si="244">SUM(H342:H348)</f>
        <v>25</v>
      </c>
      <c r="I349" s="21">
        <f t="shared" ref="I349" si="245">SUM(I342:I348)</f>
        <v>93</v>
      </c>
      <c r="J349" s="21">
        <f t="shared" ref="J349" si="246">SUM(J342:J348)</f>
        <v>709</v>
      </c>
      <c r="K349" s="27"/>
      <c r="L349" s="21">
        <f t="shared" si="213"/>
        <v>0</v>
      </c>
    </row>
    <row r="350" spans="1:12" ht="15" x14ac:dyDescent="0.2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 t="s">
        <v>51</v>
      </c>
      <c r="F350" s="51">
        <v>130</v>
      </c>
      <c r="G350" s="51">
        <v>1</v>
      </c>
      <c r="H350" s="51"/>
      <c r="I350" s="51">
        <v>13</v>
      </c>
      <c r="J350" s="51">
        <v>61</v>
      </c>
      <c r="K350" s="52"/>
      <c r="L350" s="51"/>
    </row>
    <row r="351" spans="1:12" ht="15" x14ac:dyDescent="0.25">
      <c r="A351" s="15"/>
      <c r="B351" s="16"/>
      <c r="C351" s="11"/>
      <c r="D351" s="6"/>
      <c r="E351" s="50" t="s">
        <v>76</v>
      </c>
      <c r="F351" s="51">
        <v>200</v>
      </c>
      <c r="G351" s="51">
        <v>5</v>
      </c>
      <c r="H351" s="51">
        <v>5</v>
      </c>
      <c r="I351" s="51">
        <v>16</v>
      </c>
      <c r="J351" s="51">
        <v>128</v>
      </c>
      <c r="K351" s="52" t="s">
        <v>77</v>
      </c>
      <c r="L351" s="51"/>
    </row>
    <row r="352" spans="1:12" ht="15" x14ac:dyDescent="0.25">
      <c r="A352" s="15"/>
      <c r="B352" s="16"/>
      <c r="C352" s="11"/>
      <c r="D352" s="6"/>
      <c r="E352" s="50" t="s">
        <v>53</v>
      </c>
      <c r="F352" s="51">
        <v>30</v>
      </c>
      <c r="G352" s="51">
        <v>1</v>
      </c>
      <c r="H352" s="51">
        <v>1</v>
      </c>
      <c r="I352" s="51">
        <v>23</v>
      </c>
      <c r="J352" s="51">
        <v>106</v>
      </c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360</v>
      </c>
      <c r="G353" s="21">
        <f t="shared" ref="G353" si="247">SUM(G350:G352)</f>
        <v>7</v>
      </c>
      <c r="H353" s="21">
        <f t="shared" ref="H353" si="248">SUM(H350:H352)</f>
        <v>6</v>
      </c>
      <c r="I353" s="21">
        <f t="shared" ref="I353" si="249">SUM(I350:I352)</f>
        <v>52</v>
      </c>
      <c r="J353" s="21">
        <f t="shared" ref="J353" si="250">SUM(J350:J352)</f>
        <v>295</v>
      </c>
      <c r="K353" s="27"/>
      <c r="L353" s="21">
        <f t="shared" ref="L353" ca="1" si="251">SUM(L350:L358)</f>
        <v>0</v>
      </c>
    </row>
    <row r="354" spans="1:12" ht="15" x14ac:dyDescent="0.2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 t="s">
        <v>54</v>
      </c>
      <c r="F354" s="51">
        <v>100</v>
      </c>
      <c r="G354" s="51">
        <v>2</v>
      </c>
      <c r="H354" s="51">
        <v>6</v>
      </c>
      <c r="I354" s="51">
        <v>14</v>
      </c>
      <c r="J354" s="51">
        <v>116</v>
      </c>
      <c r="K354" s="52">
        <v>35</v>
      </c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205</v>
      </c>
      <c r="F355" s="51">
        <v>250</v>
      </c>
      <c r="G355" s="51">
        <v>10</v>
      </c>
      <c r="H355" s="51">
        <v>8</v>
      </c>
      <c r="I355" s="51">
        <v>13</v>
      </c>
      <c r="J355" s="51">
        <v>165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206</v>
      </c>
      <c r="F356" s="51" t="s">
        <v>207</v>
      </c>
      <c r="G356" s="51">
        <v>29</v>
      </c>
      <c r="H356" s="51">
        <v>28</v>
      </c>
      <c r="I356" s="51">
        <v>23</v>
      </c>
      <c r="J356" s="51">
        <v>458</v>
      </c>
      <c r="K356" s="52" t="s">
        <v>208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209</v>
      </c>
      <c r="F358" s="51">
        <v>200</v>
      </c>
      <c r="G358" s="51">
        <v>1</v>
      </c>
      <c r="H358" s="51"/>
      <c r="I358" s="51">
        <v>20</v>
      </c>
      <c r="J358" s="51">
        <v>88</v>
      </c>
      <c r="K358" s="52" t="s">
        <v>153</v>
      </c>
      <c r="L358" s="51"/>
    </row>
    <row r="359" spans="1:12" ht="15" x14ac:dyDescent="0.25">
      <c r="A359" s="15"/>
      <c r="B359" s="16"/>
      <c r="C359" s="11"/>
      <c r="D359" s="7" t="s">
        <v>210</v>
      </c>
      <c r="E359" s="50" t="s">
        <v>60</v>
      </c>
      <c r="F359" s="51">
        <v>60</v>
      </c>
      <c r="G359" s="51">
        <v>3</v>
      </c>
      <c r="H359" s="51">
        <v>1</v>
      </c>
      <c r="I359" s="51">
        <v>30</v>
      </c>
      <c r="J359" s="51">
        <v>139</v>
      </c>
      <c r="K359" s="52"/>
      <c r="L359" s="51"/>
    </row>
    <row r="360" spans="1:12" ht="15" x14ac:dyDescent="0.25">
      <c r="A360" s="15"/>
      <c r="B360" s="16"/>
      <c r="C360" s="11"/>
      <c r="D360" s="7" t="s">
        <v>210</v>
      </c>
      <c r="E360" s="50" t="s">
        <v>61</v>
      </c>
      <c r="F360" s="51">
        <v>40</v>
      </c>
      <c r="G360" s="51">
        <v>3</v>
      </c>
      <c r="H360" s="51"/>
      <c r="I360" s="51">
        <v>20</v>
      </c>
      <c r="J360" s="51">
        <v>94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650</v>
      </c>
      <c r="G363" s="21">
        <f t="shared" ref="G363" si="252">SUM(G354:G362)</f>
        <v>48</v>
      </c>
      <c r="H363" s="21">
        <f t="shared" ref="H363" si="253">SUM(H354:H362)</f>
        <v>43</v>
      </c>
      <c r="I363" s="21">
        <f t="shared" ref="I363" si="254">SUM(I354:I362)</f>
        <v>120</v>
      </c>
      <c r="J363" s="21">
        <f t="shared" ref="J363" si="255">SUM(J354:J362)</f>
        <v>1060</v>
      </c>
      <c r="K363" s="27"/>
      <c r="L363" s="21">
        <f t="shared" ref="L363" ca="1" si="256">SUM(L360:L368)</f>
        <v>0</v>
      </c>
    </row>
    <row r="364" spans="1:12" ht="15" x14ac:dyDescent="0.2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7">SUM(G364:G367)</f>
        <v>0</v>
      </c>
      <c r="H368" s="21">
        <f t="shared" ref="H368" si="258">SUM(H364:H367)</f>
        <v>0</v>
      </c>
      <c r="I368" s="21">
        <f t="shared" ref="I368" si="259">SUM(I364:I367)</f>
        <v>0</v>
      </c>
      <c r="J368" s="21">
        <f t="shared" ref="J368" si="260">SUM(J364:J367)</f>
        <v>0</v>
      </c>
      <c r="K368" s="27"/>
      <c r="L368" s="21">
        <f t="shared" ref="L368" ca="1" si="261">SUM(L361:L367)</f>
        <v>0</v>
      </c>
    </row>
    <row r="369" spans="1:12" ht="15" x14ac:dyDescent="0.2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 t="s">
        <v>211</v>
      </c>
      <c r="F369" s="51">
        <v>90</v>
      </c>
      <c r="G369" s="51">
        <v>13</v>
      </c>
      <c r="H369" s="51">
        <v>8</v>
      </c>
      <c r="I369" s="51">
        <v>3</v>
      </c>
      <c r="J369" s="51">
        <v>130</v>
      </c>
      <c r="K369" s="52" t="s">
        <v>212</v>
      </c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213</v>
      </c>
      <c r="F370" s="51">
        <v>150</v>
      </c>
      <c r="G370" s="51">
        <v>5</v>
      </c>
      <c r="H370" s="51">
        <v>6</v>
      </c>
      <c r="I370" s="51">
        <v>29</v>
      </c>
      <c r="J370" s="51">
        <v>186</v>
      </c>
      <c r="K370" s="52" t="s">
        <v>214</v>
      </c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136</v>
      </c>
      <c r="F371" s="51">
        <v>200</v>
      </c>
      <c r="G371" s="51"/>
      <c r="H371" s="51"/>
      <c r="I371" s="51">
        <v>34</v>
      </c>
      <c r="J371" s="51">
        <v>143</v>
      </c>
      <c r="K371" s="52" t="s">
        <v>215</v>
      </c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60</v>
      </c>
      <c r="F372" s="51">
        <v>40</v>
      </c>
      <c r="G372" s="51">
        <v>2</v>
      </c>
      <c r="H372" s="51"/>
      <c r="I372" s="51">
        <v>20</v>
      </c>
      <c r="J372" s="51">
        <v>93</v>
      </c>
      <c r="K372" s="52"/>
      <c r="L372" s="51"/>
    </row>
    <row r="373" spans="1:12" ht="15" x14ac:dyDescent="0.25">
      <c r="A373" s="15"/>
      <c r="B373" s="16"/>
      <c r="C373" s="11"/>
      <c r="D373" s="6"/>
      <c r="E373" s="50" t="s">
        <v>116</v>
      </c>
      <c r="F373" s="51">
        <v>60</v>
      </c>
      <c r="G373" s="51">
        <v>1</v>
      </c>
      <c r="H373" s="51"/>
      <c r="I373" s="51"/>
      <c r="J373" s="51">
        <v>17</v>
      </c>
      <c r="K373" s="52" t="s">
        <v>143</v>
      </c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540</v>
      </c>
      <c r="G375" s="21">
        <f t="shared" ref="G375" si="262">SUM(G369:G374)</f>
        <v>21</v>
      </c>
      <c r="H375" s="21">
        <f t="shared" ref="H375" si="263">SUM(H369:H374)</f>
        <v>14</v>
      </c>
      <c r="I375" s="21">
        <f t="shared" ref="I375" si="264">SUM(I369:I374)</f>
        <v>86</v>
      </c>
      <c r="J375" s="21">
        <f t="shared" ref="J375" si="265">SUM(J369:J374)</f>
        <v>569</v>
      </c>
      <c r="K375" s="27"/>
      <c r="L375" s="21">
        <f t="shared" ref="L375" ca="1" si="266">SUM(L369:L377)</f>
        <v>0</v>
      </c>
    </row>
    <row r="376" spans="1:12" ht="15" x14ac:dyDescent="0.2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 t="s">
        <v>119</v>
      </c>
      <c r="F376" s="51">
        <v>195</v>
      </c>
      <c r="G376" s="51">
        <v>6</v>
      </c>
      <c r="H376" s="51">
        <v>5</v>
      </c>
      <c r="I376" s="51">
        <v>8</v>
      </c>
      <c r="J376" s="51">
        <v>108</v>
      </c>
      <c r="K376" s="52">
        <v>386</v>
      </c>
      <c r="L376" s="51"/>
    </row>
    <row r="377" spans="1:12" ht="15" x14ac:dyDescent="0.25">
      <c r="A377" s="15"/>
      <c r="B377" s="16"/>
      <c r="C377" s="11"/>
      <c r="D377" s="12" t="s">
        <v>35</v>
      </c>
      <c r="E377" s="50" t="s">
        <v>216</v>
      </c>
      <c r="F377" s="51">
        <v>100</v>
      </c>
      <c r="G377" s="51">
        <v>1</v>
      </c>
      <c r="H377" s="51">
        <v>11</v>
      </c>
      <c r="I377" s="51">
        <v>44</v>
      </c>
      <c r="J377" s="51">
        <v>292</v>
      </c>
      <c r="K377" s="52" t="s">
        <v>217</v>
      </c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 t="s">
        <v>70</v>
      </c>
      <c r="F380" s="51">
        <v>90</v>
      </c>
      <c r="G380" s="51">
        <v>4</v>
      </c>
      <c r="H380" s="51"/>
      <c r="I380" s="51">
        <v>25</v>
      </c>
      <c r="J380" s="51">
        <v>118</v>
      </c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385</v>
      </c>
      <c r="G382" s="21">
        <f t="shared" ref="G382" si="267">SUM(G376:G381)</f>
        <v>11</v>
      </c>
      <c r="H382" s="21">
        <f t="shared" ref="H382" si="268">SUM(H376:H381)</f>
        <v>16</v>
      </c>
      <c r="I382" s="21">
        <f t="shared" ref="I382" si="269">SUM(I376:I381)</f>
        <v>77</v>
      </c>
      <c r="J382" s="21">
        <f t="shared" ref="J382" si="270">SUM(J376:J381)</f>
        <v>518</v>
      </c>
      <c r="K382" s="27"/>
      <c r="L382" s="21">
        <f t="shared" ref="L382" ca="1" si="271">SUM(L376:L384)</f>
        <v>0</v>
      </c>
    </row>
    <row r="383" spans="1:12" ht="15.75" customHeight="1" x14ac:dyDescent="0.2">
      <c r="A383" s="36">
        <f>A342</f>
        <v>2</v>
      </c>
      <c r="B383" s="36">
        <f>B342</f>
        <v>9</v>
      </c>
      <c r="C383" s="61" t="s">
        <v>4</v>
      </c>
      <c r="D383" s="62"/>
      <c r="E383" s="33"/>
      <c r="F383" s="34">
        <f>F349+F353+F363+F368+F375+F382</f>
        <v>2508</v>
      </c>
      <c r="G383" s="34">
        <f t="shared" ref="G383" si="272">G349+G353+G363+G368+G375+G382</f>
        <v>114</v>
      </c>
      <c r="H383" s="34">
        <f t="shared" ref="H383" si="273">H349+H353+H363+H368+H375+H382</f>
        <v>104</v>
      </c>
      <c r="I383" s="34">
        <f t="shared" ref="I383" si="274">I349+I353+I363+I368+I375+I382</f>
        <v>428</v>
      </c>
      <c r="J383" s="34">
        <f t="shared" ref="J383" si="275">J349+J353+J363+J368+J375+J382</f>
        <v>3151</v>
      </c>
      <c r="K383" s="35"/>
      <c r="L383" s="34">
        <v>262.05</v>
      </c>
    </row>
    <row r="384" spans="1:12" ht="15" x14ac:dyDescent="0.25">
      <c r="A384" s="22">
        <v>2</v>
      </c>
      <c r="B384" s="23">
        <v>10</v>
      </c>
      <c r="C384" s="24" t="s">
        <v>20</v>
      </c>
      <c r="D384" s="5" t="s">
        <v>21</v>
      </c>
      <c r="E384" s="47" t="s">
        <v>218</v>
      </c>
      <c r="F384" s="48">
        <v>200</v>
      </c>
      <c r="G384" s="48">
        <v>6</v>
      </c>
      <c r="H384" s="48">
        <v>7</v>
      </c>
      <c r="I384" s="48">
        <v>17</v>
      </c>
      <c r="J384" s="48">
        <v>155</v>
      </c>
      <c r="K384" s="49" t="s">
        <v>219</v>
      </c>
      <c r="L384" s="48"/>
    </row>
    <row r="385" spans="1:12" ht="15" x14ac:dyDescent="0.25">
      <c r="A385" s="25"/>
      <c r="B385" s="16"/>
      <c r="C385" s="11"/>
      <c r="D385" s="6"/>
      <c r="E385" s="50" t="s">
        <v>104</v>
      </c>
      <c r="F385" s="51">
        <v>20</v>
      </c>
      <c r="G385" s="51"/>
      <c r="H385" s="51">
        <v>16</v>
      </c>
      <c r="I385" s="51"/>
      <c r="J385" s="51">
        <v>142</v>
      </c>
      <c r="K385" s="52">
        <v>14.01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220</v>
      </c>
      <c r="F386" s="51">
        <v>200</v>
      </c>
      <c r="G386" s="51">
        <v>3</v>
      </c>
      <c r="H386" s="51">
        <v>4</v>
      </c>
      <c r="I386" s="51">
        <v>24</v>
      </c>
      <c r="J386" s="51">
        <v>139</v>
      </c>
      <c r="K386" s="52" t="s">
        <v>103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61</v>
      </c>
      <c r="F387" s="51">
        <v>60</v>
      </c>
      <c r="G387" s="51">
        <v>5</v>
      </c>
      <c r="H387" s="51"/>
      <c r="I387" s="51">
        <v>30</v>
      </c>
      <c r="J387" s="51">
        <v>141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 t="s">
        <v>221</v>
      </c>
      <c r="F389" s="51">
        <v>30</v>
      </c>
      <c r="G389" s="51">
        <v>5</v>
      </c>
      <c r="H389" s="51">
        <v>12</v>
      </c>
      <c r="I389" s="51"/>
      <c r="J389" s="51">
        <v>127</v>
      </c>
      <c r="K389" s="52">
        <v>16</v>
      </c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76">SUM(G384:G390)</f>
        <v>19</v>
      </c>
      <c r="H391" s="21">
        <f t="shared" ref="H391" si="277">SUM(H384:H390)</f>
        <v>39</v>
      </c>
      <c r="I391" s="21">
        <f t="shared" ref="I391" si="278">SUM(I384:I390)</f>
        <v>71</v>
      </c>
      <c r="J391" s="21">
        <f t="shared" ref="J391" si="279">SUM(J384:J390)</f>
        <v>704</v>
      </c>
      <c r="K391" s="27"/>
      <c r="L391" s="21">
        <f t="shared" ref="L391:L433" si="280">SUM(L384:L390)</f>
        <v>0</v>
      </c>
    </row>
    <row r="392" spans="1:12" ht="15" x14ac:dyDescent="0.2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 t="s">
        <v>46</v>
      </c>
      <c r="F393" s="51">
        <v>200</v>
      </c>
      <c r="G393" s="51"/>
      <c r="H393" s="51"/>
      <c r="I393" s="51">
        <v>14</v>
      </c>
      <c r="J393" s="51">
        <v>58</v>
      </c>
      <c r="K393" s="52"/>
      <c r="L393" s="51"/>
    </row>
    <row r="394" spans="1:12" ht="15" x14ac:dyDescent="0.25">
      <c r="A394" s="25"/>
      <c r="B394" s="16"/>
      <c r="C394" s="11"/>
      <c r="D394" s="6"/>
      <c r="E394" s="50" t="s">
        <v>82</v>
      </c>
      <c r="F394" s="51">
        <v>30</v>
      </c>
      <c r="G394" s="51"/>
      <c r="H394" s="51"/>
      <c r="I394" s="51">
        <v>24</v>
      </c>
      <c r="J394" s="51">
        <v>98</v>
      </c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230</v>
      </c>
      <c r="G395" s="21">
        <f t="shared" ref="G395" si="281">SUM(G392:G394)</f>
        <v>0</v>
      </c>
      <c r="H395" s="21">
        <f t="shared" ref="H395" si="282">SUM(H392:H394)</f>
        <v>0</v>
      </c>
      <c r="I395" s="21">
        <f t="shared" ref="I395" si="283">SUM(I392:I394)</f>
        <v>38</v>
      </c>
      <c r="J395" s="21">
        <f t="shared" ref="J395" si="284">SUM(J392:J394)</f>
        <v>156</v>
      </c>
      <c r="K395" s="27"/>
      <c r="L395" s="21">
        <f t="shared" ref="L395" ca="1" si="285">SUM(L392:L400)</f>
        <v>0</v>
      </c>
    </row>
    <row r="396" spans="1:12" ht="15" x14ac:dyDescent="0.2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 t="s">
        <v>83</v>
      </c>
      <c r="F396" s="51">
        <v>37</v>
      </c>
      <c r="G396" s="51">
        <v>16</v>
      </c>
      <c r="H396" s="51">
        <v>23</v>
      </c>
      <c r="I396" s="51"/>
      <c r="J396" s="51">
        <v>269</v>
      </c>
      <c r="K396" s="52" t="s">
        <v>222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223</v>
      </c>
      <c r="F397" s="51" t="s">
        <v>56</v>
      </c>
      <c r="G397" s="51">
        <v>7</v>
      </c>
      <c r="H397" s="51">
        <v>7</v>
      </c>
      <c r="I397" s="51">
        <v>9</v>
      </c>
      <c r="J397" s="51">
        <v>126</v>
      </c>
      <c r="K397" s="52">
        <v>88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224</v>
      </c>
      <c r="F398" s="51">
        <v>90</v>
      </c>
      <c r="G398" s="51">
        <v>6</v>
      </c>
      <c r="H398" s="51">
        <v>3</v>
      </c>
      <c r="I398" s="51"/>
      <c r="J398" s="51">
        <v>55</v>
      </c>
      <c r="K398" s="52" t="s">
        <v>225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88</v>
      </c>
      <c r="F399" s="51">
        <v>180</v>
      </c>
      <c r="G399" s="51">
        <v>3</v>
      </c>
      <c r="H399" s="51">
        <v>7</v>
      </c>
      <c r="I399" s="51">
        <v>23</v>
      </c>
      <c r="J399" s="51">
        <v>175</v>
      </c>
      <c r="K399" s="52" t="s">
        <v>226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111</v>
      </c>
      <c r="F400" s="51">
        <v>200</v>
      </c>
      <c r="G400" s="51">
        <v>1</v>
      </c>
      <c r="H400" s="51"/>
      <c r="I400" s="51">
        <v>22</v>
      </c>
      <c r="J400" s="51">
        <v>94</v>
      </c>
      <c r="K400" s="52" t="s">
        <v>226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61</v>
      </c>
      <c r="F401" s="51">
        <v>40</v>
      </c>
      <c r="G401" s="51">
        <v>3</v>
      </c>
      <c r="H401" s="51"/>
      <c r="I401" s="51">
        <v>20</v>
      </c>
      <c r="J401" s="51">
        <v>94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60</v>
      </c>
      <c r="F402" s="51">
        <v>60</v>
      </c>
      <c r="G402" s="51">
        <v>3</v>
      </c>
      <c r="H402" s="51">
        <v>1</v>
      </c>
      <c r="I402" s="51">
        <v>30</v>
      </c>
      <c r="J402" s="51">
        <v>139</v>
      </c>
      <c r="K402" s="52"/>
      <c r="L402" s="51"/>
    </row>
    <row r="403" spans="1:12" ht="15" x14ac:dyDescent="0.25">
      <c r="A403" s="25"/>
      <c r="B403" s="16"/>
      <c r="C403" s="11"/>
      <c r="D403" s="6"/>
      <c r="E403" s="50" t="s">
        <v>51</v>
      </c>
      <c r="F403" s="51">
        <v>130</v>
      </c>
      <c r="G403" s="51">
        <v>1</v>
      </c>
      <c r="H403" s="51">
        <v>1</v>
      </c>
      <c r="I403" s="51">
        <v>13</v>
      </c>
      <c r="J403" s="51">
        <v>130</v>
      </c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737</v>
      </c>
      <c r="G405" s="21">
        <f t="shared" ref="G405" si="286">SUM(G396:G404)</f>
        <v>40</v>
      </c>
      <c r="H405" s="21">
        <f t="shared" ref="H405" si="287">SUM(H396:H404)</f>
        <v>42</v>
      </c>
      <c r="I405" s="21">
        <f t="shared" ref="I405" si="288">SUM(I396:I404)</f>
        <v>117</v>
      </c>
      <c r="J405" s="21">
        <f t="shared" ref="J405" si="289">SUM(J396:J404)</f>
        <v>1082</v>
      </c>
      <c r="K405" s="27"/>
      <c r="L405" s="21">
        <f t="shared" ref="L405" ca="1" si="290">SUM(L402:L410)</f>
        <v>0</v>
      </c>
    </row>
    <row r="406" spans="1:12" ht="15" x14ac:dyDescent="0.2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1">SUM(G406:G409)</f>
        <v>0</v>
      </c>
      <c r="H410" s="21">
        <f t="shared" ref="H410" si="292">SUM(H406:H409)</f>
        <v>0</v>
      </c>
      <c r="I410" s="21">
        <f t="shared" ref="I410" si="293">SUM(I406:I409)</f>
        <v>0</v>
      </c>
      <c r="J410" s="21">
        <f t="shared" ref="J410" si="294">SUM(J406:J409)</f>
        <v>0</v>
      </c>
      <c r="K410" s="27"/>
      <c r="L410" s="21">
        <f t="shared" ref="L410" ca="1" si="295">SUM(L403:L409)</f>
        <v>0</v>
      </c>
    </row>
    <row r="411" spans="1:12" ht="15" x14ac:dyDescent="0.2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 t="s">
        <v>227</v>
      </c>
      <c r="F411" s="51">
        <v>100</v>
      </c>
      <c r="G411" s="51">
        <v>20</v>
      </c>
      <c r="H411" s="51">
        <v>21</v>
      </c>
      <c r="I411" s="51">
        <v>20</v>
      </c>
      <c r="J411" s="51">
        <v>346</v>
      </c>
      <c r="K411" s="52" t="s">
        <v>228</v>
      </c>
      <c r="L411" s="51"/>
    </row>
    <row r="412" spans="1:12" ht="15" x14ac:dyDescent="0.25">
      <c r="A412" s="25"/>
      <c r="B412" s="16"/>
      <c r="C412" s="11"/>
      <c r="D412" s="7" t="s">
        <v>30</v>
      </c>
      <c r="E412" s="50" t="s">
        <v>134</v>
      </c>
      <c r="F412" s="51">
        <v>180</v>
      </c>
      <c r="G412" s="51">
        <v>4</v>
      </c>
      <c r="H412" s="51">
        <v>6</v>
      </c>
      <c r="I412" s="51">
        <v>23</v>
      </c>
      <c r="J412" s="51">
        <v>180</v>
      </c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52</v>
      </c>
      <c r="F413" s="51">
        <v>200</v>
      </c>
      <c r="G413" s="51">
        <v>2</v>
      </c>
      <c r="H413" s="51">
        <v>6</v>
      </c>
      <c r="I413" s="51">
        <v>36</v>
      </c>
      <c r="J413" s="51"/>
      <c r="K413" s="52">
        <v>389</v>
      </c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60</v>
      </c>
      <c r="F414" s="51">
        <v>40</v>
      </c>
      <c r="G414" s="51">
        <v>2</v>
      </c>
      <c r="H414" s="51"/>
      <c r="I414" s="51">
        <v>20</v>
      </c>
      <c r="J414" s="51">
        <v>93</v>
      </c>
      <c r="K414" s="52"/>
      <c r="L414" s="51"/>
    </row>
    <row r="415" spans="1:12" ht="15" x14ac:dyDescent="0.25">
      <c r="A415" s="25"/>
      <c r="B415" s="16"/>
      <c r="C415" s="11"/>
      <c r="D415" s="6"/>
      <c r="E415" s="50" t="s">
        <v>116</v>
      </c>
      <c r="F415" s="51">
        <v>60</v>
      </c>
      <c r="G415" s="51">
        <v>2</v>
      </c>
      <c r="H415" s="51">
        <v>6</v>
      </c>
      <c r="I415" s="51">
        <v>14</v>
      </c>
      <c r="J415" s="51">
        <v>116</v>
      </c>
      <c r="K415" s="52"/>
      <c r="L415" s="51"/>
    </row>
    <row r="416" spans="1:12" ht="15" x14ac:dyDescent="0.25">
      <c r="A416" s="25"/>
      <c r="B416" s="16"/>
      <c r="C416" s="11"/>
      <c r="D416" s="6"/>
      <c r="E416" s="50" t="s">
        <v>229</v>
      </c>
      <c r="F416" s="51">
        <v>100</v>
      </c>
      <c r="G416" s="51">
        <v>1</v>
      </c>
      <c r="H416" s="51">
        <v>1</v>
      </c>
      <c r="I416" s="51">
        <v>2</v>
      </c>
      <c r="J416" s="51">
        <v>14</v>
      </c>
      <c r="K416" s="52">
        <v>409</v>
      </c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680</v>
      </c>
      <c r="G417" s="21">
        <f t="shared" ref="G417" si="296">SUM(G411:G416)</f>
        <v>31</v>
      </c>
      <c r="H417" s="21">
        <f t="shared" ref="H417" si="297">SUM(H411:H416)</f>
        <v>40</v>
      </c>
      <c r="I417" s="21">
        <f t="shared" ref="I417" si="298">SUM(I411:I416)</f>
        <v>115</v>
      </c>
      <c r="J417" s="21">
        <f t="shared" ref="J417" si="299">SUM(J411:J416)</f>
        <v>749</v>
      </c>
      <c r="K417" s="27"/>
      <c r="L417" s="21">
        <f t="shared" ref="L417" ca="1" si="300">SUM(L411:L419)</f>
        <v>0</v>
      </c>
    </row>
    <row r="418" spans="1:12" ht="15" x14ac:dyDescent="0.25">
      <c r="A418" s="28">
        <f>A384</f>
        <v>2</v>
      </c>
      <c r="B418" s="14">
        <f>B384</f>
        <v>10</v>
      </c>
      <c r="C418" s="10" t="s">
        <v>37</v>
      </c>
      <c r="D418" s="12"/>
      <c r="E418" s="50" t="s">
        <v>230</v>
      </c>
      <c r="F418" s="51">
        <v>180</v>
      </c>
      <c r="G418" s="51">
        <v>25</v>
      </c>
      <c r="H418" s="51">
        <v>16</v>
      </c>
      <c r="I418" s="51">
        <v>30</v>
      </c>
      <c r="J418" s="51">
        <v>369</v>
      </c>
      <c r="K418" s="52">
        <v>223.2</v>
      </c>
      <c r="L418" s="51"/>
    </row>
    <row r="419" spans="1:12" ht="15" x14ac:dyDescent="0.25">
      <c r="A419" s="25"/>
      <c r="B419" s="16"/>
      <c r="C419" s="11"/>
      <c r="D419" s="12" t="s">
        <v>35</v>
      </c>
      <c r="E419" s="50" t="s">
        <v>231</v>
      </c>
      <c r="F419" s="51">
        <v>90</v>
      </c>
      <c r="G419" s="51">
        <v>4</v>
      </c>
      <c r="H419" s="51"/>
      <c r="I419" s="51">
        <v>25</v>
      </c>
      <c r="J419" s="51">
        <v>118</v>
      </c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 t="s">
        <v>46</v>
      </c>
      <c r="F420" s="51" t="s">
        <v>201</v>
      </c>
      <c r="G420" s="51"/>
      <c r="H420" s="51"/>
      <c r="I420" s="51">
        <v>14</v>
      </c>
      <c r="J420" s="51">
        <v>58</v>
      </c>
      <c r="K420" s="52">
        <v>386</v>
      </c>
      <c r="L420" s="51"/>
    </row>
    <row r="421" spans="1:12" ht="15" x14ac:dyDescent="0.25">
      <c r="A421" s="25"/>
      <c r="B421" s="16"/>
      <c r="C421" s="11"/>
      <c r="D421" s="12" t="s">
        <v>24</v>
      </c>
      <c r="E421" s="50" t="s">
        <v>118</v>
      </c>
      <c r="F421" s="51">
        <v>150</v>
      </c>
      <c r="G421" s="51">
        <v>1</v>
      </c>
      <c r="H421" s="51"/>
      <c r="I421" s="51">
        <v>10</v>
      </c>
      <c r="J421" s="51">
        <v>49</v>
      </c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420</v>
      </c>
      <c r="G424" s="21">
        <f t="shared" ref="G424" si="301">SUM(G418:G423)</f>
        <v>30</v>
      </c>
      <c r="H424" s="21">
        <f t="shared" ref="H424" si="302">SUM(H418:H423)</f>
        <v>16</v>
      </c>
      <c r="I424" s="21">
        <f t="shared" ref="I424" si="303">SUM(I418:I423)</f>
        <v>79</v>
      </c>
      <c r="J424" s="21">
        <f t="shared" ref="J424" si="304">SUM(J418:J423)</f>
        <v>594</v>
      </c>
      <c r="K424" s="27"/>
      <c r="L424" s="21">
        <f t="shared" ref="L424" ca="1" si="305">SUM(L418:L426)</f>
        <v>0</v>
      </c>
    </row>
    <row r="425" spans="1:12" ht="15.75" customHeight="1" x14ac:dyDescent="0.2">
      <c r="A425" s="31">
        <f>A384</f>
        <v>2</v>
      </c>
      <c r="B425" s="32">
        <f>B384</f>
        <v>10</v>
      </c>
      <c r="C425" s="61" t="s">
        <v>4</v>
      </c>
      <c r="D425" s="62"/>
      <c r="E425" s="33"/>
      <c r="F425" s="34">
        <f>F391+F395+F405+F410+F417+F424</f>
        <v>2577</v>
      </c>
      <c r="G425" s="34">
        <f t="shared" ref="G425" si="306">G391+G395+G405+G410+G417+G424</f>
        <v>120</v>
      </c>
      <c r="H425" s="34">
        <f t="shared" ref="H425" si="307">H391+H395+H405+H410+H417+H424</f>
        <v>137</v>
      </c>
      <c r="I425" s="34">
        <f t="shared" ref="I425" si="308">I391+I395+I405+I410+I417+I424</f>
        <v>420</v>
      </c>
      <c r="J425" s="34">
        <f t="shared" ref="J425" si="309">J391+J395+J405+J410+J417+J424</f>
        <v>3285</v>
      </c>
      <c r="K425" s="35"/>
      <c r="L425" s="34">
        <v>286.25</v>
      </c>
    </row>
    <row r="426" spans="1:12" ht="15" x14ac:dyDescent="0.25">
      <c r="A426" s="22">
        <v>2</v>
      </c>
      <c r="B426" s="23">
        <v>11</v>
      </c>
      <c r="C426" s="24" t="s">
        <v>20</v>
      </c>
      <c r="D426" s="5" t="s">
        <v>21</v>
      </c>
      <c r="E426" s="47" t="s">
        <v>232</v>
      </c>
      <c r="F426" s="48">
        <v>200</v>
      </c>
      <c r="G426" s="48">
        <v>5</v>
      </c>
      <c r="H426" s="48">
        <v>7</v>
      </c>
      <c r="I426" s="48">
        <v>25</v>
      </c>
      <c r="J426" s="48">
        <v>187</v>
      </c>
      <c r="K426" s="49" t="s">
        <v>233</v>
      </c>
      <c r="L426" s="48"/>
    </row>
    <row r="427" spans="1:12" ht="15" x14ac:dyDescent="0.25">
      <c r="A427" s="25"/>
      <c r="B427" s="16"/>
      <c r="C427" s="11"/>
      <c r="D427" s="6"/>
      <c r="E427" s="50" t="s">
        <v>141</v>
      </c>
      <c r="F427" s="51">
        <v>60</v>
      </c>
      <c r="G427" s="51">
        <v>7</v>
      </c>
      <c r="H427" s="51">
        <v>10</v>
      </c>
      <c r="I427" s="51">
        <v>18</v>
      </c>
      <c r="J427" s="51">
        <v>193</v>
      </c>
      <c r="K427" s="52">
        <v>3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76</v>
      </c>
      <c r="F428" s="51">
        <v>200</v>
      </c>
      <c r="G428" s="51">
        <v>5</v>
      </c>
      <c r="H428" s="51">
        <v>5</v>
      </c>
      <c r="I428" s="51">
        <v>16</v>
      </c>
      <c r="J428" s="51">
        <v>128</v>
      </c>
      <c r="K428" s="52" t="s">
        <v>77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61</v>
      </c>
      <c r="F429" s="51">
        <v>30</v>
      </c>
      <c r="G429" s="51">
        <v>2</v>
      </c>
      <c r="H429" s="51"/>
      <c r="I429" s="51">
        <v>15</v>
      </c>
      <c r="J429" s="51">
        <v>71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118</v>
      </c>
      <c r="F430" s="51">
        <v>150</v>
      </c>
      <c r="G430" s="51">
        <v>1</v>
      </c>
      <c r="H430" s="51"/>
      <c r="I430" s="51">
        <v>12</v>
      </c>
      <c r="J430" s="51">
        <v>65</v>
      </c>
      <c r="K430" s="52"/>
      <c r="L430" s="51"/>
    </row>
    <row r="431" spans="1:12" ht="15" x14ac:dyDescent="0.25">
      <c r="A431" s="25"/>
      <c r="B431" s="16"/>
      <c r="C431" s="11"/>
      <c r="D431" s="6"/>
      <c r="E431" s="50" t="s">
        <v>234</v>
      </c>
      <c r="F431" s="51">
        <v>33</v>
      </c>
      <c r="G431" s="51">
        <v>5</v>
      </c>
      <c r="H431" s="51">
        <v>12</v>
      </c>
      <c r="I431" s="51"/>
      <c r="J431" s="51">
        <v>127</v>
      </c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673</v>
      </c>
      <c r="G433" s="21">
        <f t="shared" ref="G433" si="310">SUM(G426:G432)</f>
        <v>25</v>
      </c>
      <c r="H433" s="21">
        <f t="shared" ref="H433" si="311">SUM(H426:H432)</f>
        <v>34</v>
      </c>
      <c r="I433" s="21">
        <f t="shared" ref="I433" si="312">SUM(I426:I432)</f>
        <v>86</v>
      </c>
      <c r="J433" s="21">
        <f t="shared" ref="J433" si="313">SUM(J426:J432)</f>
        <v>771</v>
      </c>
      <c r="K433" s="27"/>
      <c r="L433" s="21">
        <f t="shared" si="280"/>
        <v>0</v>
      </c>
    </row>
    <row r="434" spans="1:12" ht="15" x14ac:dyDescent="0.2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 t="s">
        <v>51</v>
      </c>
      <c r="F434" s="51">
        <v>130</v>
      </c>
      <c r="G434" s="51">
        <v>2</v>
      </c>
      <c r="H434" s="51">
        <v>1</v>
      </c>
      <c r="I434" s="51">
        <v>27</v>
      </c>
      <c r="J434" s="51">
        <v>125</v>
      </c>
      <c r="K434" s="52"/>
      <c r="L434" s="51"/>
    </row>
    <row r="435" spans="1:12" ht="15" x14ac:dyDescent="0.25">
      <c r="A435" s="25"/>
      <c r="B435" s="16"/>
      <c r="C435" s="11"/>
      <c r="D435" s="6"/>
      <c r="E435" s="50" t="s">
        <v>125</v>
      </c>
      <c r="F435" s="51">
        <v>200</v>
      </c>
      <c r="G435" s="51"/>
      <c r="H435" s="51"/>
      <c r="I435" s="51">
        <v>28</v>
      </c>
      <c r="J435" s="51">
        <v>115</v>
      </c>
      <c r="K435" s="52" t="s">
        <v>184</v>
      </c>
      <c r="L435" s="51"/>
    </row>
    <row r="436" spans="1:12" ht="15" x14ac:dyDescent="0.25">
      <c r="A436" s="25"/>
      <c r="B436" s="16"/>
      <c r="C436" s="11"/>
      <c r="D436" s="6"/>
      <c r="E436" s="50" t="s">
        <v>53</v>
      </c>
      <c r="F436" s="51">
        <v>30</v>
      </c>
      <c r="G436" s="51">
        <v>1</v>
      </c>
      <c r="H436" s="51">
        <v>1</v>
      </c>
      <c r="I436" s="51">
        <v>23</v>
      </c>
      <c r="J436" s="51">
        <v>101</v>
      </c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360</v>
      </c>
      <c r="G437" s="21">
        <f t="shared" ref="G437" si="314">SUM(G434:G436)</f>
        <v>3</v>
      </c>
      <c r="H437" s="21">
        <f t="shared" ref="H437" si="315">SUM(H434:H436)</f>
        <v>2</v>
      </c>
      <c r="I437" s="21">
        <f t="shared" ref="I437" si="316">SUM(I434:I436)</f>
        <v>78</v>
      </c>
      <c r="J437" s="21">
        <f t="shared" ref="J437" si="317">SUM(J434:J436)</f>
        <v>341</v>
      </c>
      <c r="K437" s="27"/>
      <c r="L437" s="21">
        <f t="shared" ref="L437" ca="1" si="318">SUM(L434:L442)</f>
        <v>0</v>
      </c>
    </row>
    <row r="438" spans="1:12" ht="15" x14ac:dyDescent="0.2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 t="s">
        <v>116</v>
      </c>
      <c r="F438" s="51">
        <v>50</v>
      </c>
      <c r="G438" s="51">
        <v>1.4</v>
      </c>
      <c r="H438" s="51">
        <v>6</v>
      </c>
      <c r="I438" s="51">
        <v>6.27</v>
      </c>
      <c r="J438" s="51">
        <v>80.5</v>
      </c>
      <c r="K438" s="52" t="s">
        <v>235</v>
      </c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236</v>
      </c>
      <c r="F439" s="51" t="s">
        <v>56</v>
      </c>
      <c r="G439" s="51">
        <v>8</v>
      </c>
      <c r="H439" s="51">
        <v>9</v>
      </c>
      <c r="I439" s="51">
        <v>20</v>
      </c>
      <c r="J439" s="51">
        <v>195</v>
      </c>
      <c r="K439" s="52">
        <v>103.02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237</v>
      </c>
      <c r="F440" s="51">
        <v>320</v>
      </c>
      <c r="G440" s="51">
        <v>37</v>
      </c>
      <c r="H440" s="51">
        <v>41</v>
      </c>
      <c r="I440" s="51">
        <v>21</v>
      </c>
      <c r="J440" s="51">
        <v>606</v>
      </c>
      <c r="K440" s="52" t="s">
        <v>238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52</v>
      </c>
      <c r="F442" s="51">
        <v>200</v>
      </c>
      <c r="G442" s="51">
        <v>2</v>
      </c>
      <c r="H442" s="51"/>
      <c r="I442" s="51">
        <v>6</v>
      </c>
      <c r="J442" s="51">
        <v>36</v>
      </c>
      <c r="K442" s="52">
        <v>389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61</v>
      </c>
      <c r="F443" s="51">
        <v>40</v>
      </c>
      <c r="G443" s="51">
        <v>3</v>
      </c>
      <c r="H443" s="51"/>
      <c r="I443" s="51">
        <v>20</v>
      </c>
      <c r="J443" s="51">
        <v>94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60</v>
      </c>
      <c r="F444" s="51">
        <v>60</v>
      </c>
      <c r="G444" s="51">
        <v>3</v>
      </c>
      <c r="H444" s="51">
        <v>1</v>
      </c>
      <c r="I444" s="51">
        <v>30</v>
      </c>
      <c r="J444" s="51">
        <v>139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670</v>
      </c>
      <c r="G447" s="21">
        <f t="shared" ref="G447" si="319">SUM(G438:G446)</f>
        <v>54.4</v>
      </c>
      <c r="H447" s="21">
        <f t="shared" ref="H447" si="320">SUM(H438:H446)</f>
        <v>57</v>
      </c>
      <c r="I447" s="21">
        <f t="shared" ref="I447" si="321">SUM(I438:I446)</f>
        <v>103.27</v>
      </c>
      <c r="J447" s="21">
        <f t="shared" ref="J447" si="322">SUM(J438:J446)</f>
        <v>1150.5</v>
      </c>
      <c r="K447" s="27"/>
      <c r="L447" s="21">
        <f t="shared" ref="L447" ca="1" si="323">SUM(L444:L452)</f>
        <v>0</v>
      </c>
    </row>
    <row r="448" spans="1:12" ht="15" x14ac:dyDescent="0.2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4">SUM(G448:G451)</f>
        <v>0</v>
      </c>
      <c r="H452" s="21">
        <f t="shared" ref="H452" si="325">SUM(H448:H451)</f>
        <v>0</v>
      </c>
      <c r="I452" s="21">
        <f t="shared" ref="I452" si="326">SUM(I448:I451)</f>
        <v>0</v>
      </c>
      <c r="J452" s="21">
        <f t="shared" ref="J452" si="327">SUM(J448:J451)</f>
        <v>0</v>
      </c>
      <c r="K452" s="27"/>
      <c r="L452" s="21">
        <f t="shared" ref="L452" ca="1" si="328">SUM(L445:L451)</f>
        <v>0</v>
      </c>
    </row>
    <row r="453" spans="1:12" ht="15" x14ac:dyDescent="0.2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 t="s">
        <v>239</v>
      </c>
      <c r="F453" s="51">
        <v>30</v>
      </c>
      <c r="G453" s="51">
        <v>13</v>
      </c>
      <c r="H453" s="51">
        <v>8</v>
      </c>
      <c r="I453" s="51">
        <v>5</v>
      </c>
      <c r="J453" s="51">
        <v>140</v>
      </c>
      <c r="K453" s="52">
        <v>229.01</v>
      </c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63</v>
      </c>
      <c r="F454" s="51">
        <v>150</v>
      </c>
      <c r="G454" s="51">
        <v>3</v>
      </c>
      <c r="H454" s="51">
        <v>5</v>
      </c>
      <c r="I454" s="51">
        <v>22</v>
      </c>
      <c r="J454" s="51">
        <v>149</v>
      </c>
      <c r="K454" s="52">
        <v>312.01</v>
      </c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111</v>
      </c>
      <c r="F455" s="51">
        <v>200</v>
      </c>
      <c r="G455" s="51">
        <v>1</v>
      </c>
      <c r="H455" s="51"/>
      <c r="I455" s="51">
        <v>19</v>
      </c>
      <c r="J455" s="51">
        <v>82</v>
      </c>
      <c r="K455" s="52" t="s">
        <v>153</v>
      </c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67</v>
      </c>
      <c r="F456" s="51">
        <v>40</v>
      </c>
      <c r="G456" s="51">
        <v>2</v>
      </c>
      <c r="H456" s="51"/>
      <c r="I456" s="51">
        <v>20</v>
      </c>
      <c r="J456" s="51">
        <v>93</v>
      </c>
      <c r="K456" s="52"/>
      <c r="L456" s="51"/>
    </row>
    <row r="457" spans="1:12" ht="15" x14ac:dyDescent="0.25">
      <c r="A457" s="25"/>
      <c r="B457" s="16"/>
      <c r="C457" s="11"/>
      <c r="D457" s="6"/>
      <c r="E457" s="50" t="s">
        <v>61</v>
      </c>
      <c r="F457" s="51">
        <v>40</v>
      </c>
      <c r="G457" s="51">
        <v>4</v>
      </c>
      <c r="H457" s="51"/>
      <c r="I457" s="51">
        <v>25</v>
      </c>
      <c r="J457" s="51">
        <v>118</v>
      </c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460</v>
      </c>
      <c r="G459" s="21">
        <f t="shared" ref="G459" si="329">SUM(G453:G458)</f>
        <v>23</v>
      </c>
      <c r="H459" s="21">
        <f t="shared" ref="H459" si="330">SUM(H453:H458)</f>
        <v>13</v>
      </c>
      <c r="I459" s="21">
        <f t="shared" ref="I459" si="331">SUM(I453:I458)</f>
        <v>91</v>
      </c>
      <c r="J459" s="21">
        <f t="shared" ref="J459" si="332">SUM(J453:J458)</f>
        <v>582</v>
      </c>
      <c r="K459" s="27"/>
      <c r="L459" s="21">
        <f t="shared" ref="L459" ca="1" si="333">SUM(L453:L461)</f>
        <v>0</v>
      </c>
    </row>
    <row r="460" spans="1:12" ht="15" x14ac:dyDescent="0.2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 t="s">
        <v>99</v>
      </c>
      <c r="F460" s="51">
        <v>195</v>
      </c>
      <c r="G460" s="51">
        <v>6</v>
      </c>
      <c r="H460" s="51">
        <v>5</v>
      </c>
      <c r="I460" s="51">
        <v>8</v>
      </c>
      <c r="J460" s="51">
        <v>108</v>
      </c>
      <c r="K460" s="52">
        <v>386</v>
      </c>
      <c r="L460" s="51"/>
    </row>
    <row r="461" spans="1:12" ht="15" x14ac:dyDescent="0.25">
      <c r="A461" s="25"/>
      <c r="B461" s="16"/>
      <c r="C461" s="11"/>
      <c r="D461" s="12" t="s">
        <v>35</v>
      </c>
      <c r="E461" s="50" t="s">
        <v>240</v>
      </c>
      <c r="F461" s="51">
        <v>100</v>
      </c>
      <c r="G461" s="51">
        <v>1</v>
      </c>
      <c r="H461" s="51">
        <v>1</v>
      </c>
      <c r="I461" s="51">
        <v>2</v>
      </c>
      <c r="J461" s="51">
        <v>14</v>
      </c>
      <c r="K461" s="52">
        <v>406</v>
      </c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 t="s">
        <v>70</v>
      </c>
      <c r="F464" s="51">
        <v>50</v>
      </c>
      <c r="G464" s="51">
        <v>4</v>
      </c>
      <c r="H464" s="51"/>
      <c r="I464" s="51">
        <v>25</v>
      </c>
      <c r="J464" s="51">
        <v>118</v>
      </c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345</v>
      </c>
      <c r="G466" s="21">
        <f t="shared" ref="G466" si="334">SUM(G460:G465)</f>
        <v>11</v>
      </c>
      <c r="H466" s="21">
        <f t="shared" ref="H466" si="335">SUM(H460:H465)</f>
        <v>6</v>
      </c>
      <c r="I466" s="21">
        <f t="shared" ref="I466" si="336">SUM(I460:I465)</f>
        <v>35</v>
      </c>
      <c r="J466" s="21">
        <f t="shared" ref="J466" si="337">SUM(J460:J465)</f>
        <v>240</v>
      </c>
      <c r="K466" s="27"/>
      <c r="L466" s="21">
        <f t="shared" ref="L466" ca="1" si="338">SUM(L460:L468)</f>
        <v>0</v>
      </c>
    </row>
    <row r="467" spans="1:12" ht="15.75" customHeight="1" x14ac:dyDescent="0.2">
      <c r="A467" s="31">
        <f>A426</f>
        <v>2</v>
      </c>
      <c r="B467" s="32">
        <f>B426</f>
        <v>11</v>
      </c>
      <c r="C467" s="61" t="s">
        <v>4</v>
      </c>
      <c r="D467" s="62"/>
      <c r="E467" s="33"/>
      <c r="F467" s="34">
        <f>F433+F437+F447+F452+F459+F466</f>
        <v>2508</v>
      </c>
      <c r="G467" s="34">
        <f t="shared" ref="G467" si="339">G433+G437+G447+G452+G459+G466</f>
        <v>116.4</v>
      </c>
      <c r="H467" s="34">
        <f t="shared" ref="H467" si="340">H433+H437+H447+H452+H459+H466</f>
        <v>112</v>
      </c>
      <c r="I467" s="34">
        <f t="shared" ref="I467" si="341">I433+I437+I447+I452+I459+I466</f>
        <v>393.27</v>
      </c>
      <c r="J467" s="34">
        <f t="shared" ref="J467" si="342">J433+J437+J447+J452+J459+J466</f>
        <v>3084.5</v>
      </c>
      <c r="K467" s="35"/>
      <c r="L467" s="34">
        <v>218.38</v>
      </c>
    </row>
    <row r="468" spans="1:12" ht="15" x14ac:dyDescent="0.25">
      <c r="A468" s="22">
        <v>2</v>
      </c>
      <c r="B468" s="23">
        <v>12</v>
      </c>
      <c r="C468" s="24" t="s">
        <v>20</v>
      </c>
      <c r="D468" s="5" t="s">
        <v>21</v>
      </c>
      <c r="E468" s="47" t="s">
        <v>241</v>
      </c>
      <c r="F468" s="48">
        <v>200</v>
      </c>
      <c r="G468" s="48">
        <v>11</v>
      </c>
      <c r="H468" s="48">
        <v>11</v>
      </c>
      <c r="I468" s="48">
        <v>41</v>
      </c>
      <c r="J468" s="48">
        <v>308</v>
      </c>
      <c r="K468" s="49" t="s">
        <v>242</v>
      </c>
      <c r="L468" s="48"/>
    </row>
    <row r="469" spans="1:12" ht="15" x14ac:dyDescent="0.25">
      <c r="A469" s="25"/>
      <c r="B469" s="16"/>
      <c r="C469" s="11"/>
      <c r="D469" s="6"/>
      <c r="E469" s="50" t="s">
        <v>101</v>
      </c>
      <c r="F469" s="51">
        <v>32</v>
      </c>
      <c r="G469" s="51">
        <v>5</v>
      </c>
      <c r="H469" s="51">
        <v>12</v>
      </c>
      <c r="I469" s="51"/>
      <c r="J469" s="51">
        <v>127</v>
      </c>
      <c r="K469" s="52">
        <v>16.010000000000002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123</v>
      </c>
      <c r="F470" s="51">
        <v>200</v>
      </c>
      <c r="G470" s="51">
        <v>1</v>
      </c>
      <c r="H470" s="51">
        <v>2</v>
      </c>
      <c r="I470" s="51">
        <v>16</v>
      </c>
      <c r="J470" s="51">
        <v>86</v>
      </c>
      <c r="K470" s="52" t="s">
        <v>124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61</v>
      </c>
      <c r="F471" s="51">
        <v>60</v>
      </c>
      <c r="G471" s="51">
        <v>5</v>
      </c>
      <c r="H471" s="51"/>
      <c r="I471" s="51">
        <v>30</v>
      </c>
      <c r="J471" s="51">
        <v>141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51</v>
      </c>
      <c r="F472" s="51">
        <v>100</v>
      </c>
      <c r="G472" s="51"/>
      <c r="H472" s="51"/>
      <c r="I472" s="51">
        <v>10</v>
      </c>
      <c r="J472" s="51">
        <v>47</v>
      </c>
      <c r="K472" s="52"/>
      <c r="L472" s="51"/>
    </row>
    <row r="473" spans="1:12" ht="15" x14ac:dyDescent="0.25">
      <c r="A473" s="25"/>
      <c r="B473" s="16"/>
      <c r="C473" s="11"/>
      <c r="D473" s="6"/>
      <c r="E473" s="50" t="s">
        <v>50</v>
      </c>
      <c r="F473" s="51">
        <v>40</v>
      </c>
      <c r="G473" s="51">
        <v>5</v>
      </c>
      <c r="H473" s="51">
        <v>5</v>
      </c>
      <c r="I473" s="51"/>
      <c r="J473" s="51">
        <v>63</v>
      </c>
      <c r="K473" s="52">
        <v>209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632</v>
      </c>
      <c r="G475" s="21">
        <f t="shared" ref="G475" si="343">SUM(G468:G474)</f>
        <v>27</v>
      </c>
      <c r="H475" s="21">
        <f t="shared" ref="H475" si="344">SUM(H468:H474)</f>
        <v>30</v>
      </c>
      <c r="I475" s="21">
        <f t="shared" ref="I475" si="345">SUM(I468:I474)</f>
        <v>97</v>
      </c>
      <c r="J475" s="21">
        <f t="shared" ref="J475" si="346">SUM(J468:J474)</f>
        <v>772</v>
      </c>
      <c r="K475" s="27"/>
      <c r="L475" s="21">
        <f t="shared" ref="L475:L517" si="347">SUM(L468:L474)</f>
        <v>0</v>
      </c>
    </row>
    <row r="476" spans="1:12" ht="15" x14ac:dyDescent="0.2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 t="s">
        <v>52</v>
      </c>
      <c r="F476" s="51">
        <v>200</v>
      </c>
      <c r="G476" s="51">
        <v>2</v>
      </c>
      <c r="H476" s="51"/>
      <c r="I476" s="51">
        <v>6</v>
      </c>
      <c r="J476" s="51">
        <v>36</v>
      </c>
      <c r="K476" s="52">
        <v>389</v>
      </c>
      <c r="L476" s="51"/>
    </row>
    <row r="477" spans="1:12" ht="15" x14ac:dyDescent="0.25">
      <c r="A477" s="25"/>
      <c r="B477" s="16"/>
      <c r="C477" s="11"/>
      <c r="D477" s="6"/>
      <c r="E477" s="50" t="s">
        <v>82</v>
      </c>
      <c r="F477" s="51">
        <v>30</v>
      </c>
      <c r="G477" s="51">
        <v>2</v>
      </c>
      <c r="H477" s="51">
        <v>3</v>
      </c>
      <c r="I477" s="51">
        <v>21</v>
      </c>
      <c r="J477" s="51">
        <v>119</v>
      </c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230</v>
      </c>
      <c r="G479" s="21">
        <f t="shared" ref="G479" si="348">SUM(G476:G478)</f>
        <v>4</v>
      </c>
      <c r="H479" s="21">
        <f t="shared" ref="H479" si="349">SUM(H476:H478)</f>
        <v>3</v>
      </c>
      <c r="I479" s="21">
        <f t="shared" ref="I479" si="350">SUM(I476:I478)</f>
        <v>27</v>
      </c>
      <c r="J479" s="21">
        <f t="shared" ref="J479" si="351">SUM(J476:J478)</f>
        <v>155</v>
      </c>
      <c r="K479" s="27"/>
      <c r="L479" s="21">
        <f t="shared" ref="L479" ca="1" si="352">SUM(L476:L484)</f>
        <v>0</v>
      </c>
    </row>
    <row r="480" spans="1:12" ht="15" x14ac:dyDescent="0.2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 t="s">
        <v>116</v>
      </c>
      <c r="F480" s="51">
        <v>58</v>
      </c>
      <c r="G480" s="51">
        <v>2</v>
      </c>
      <c r="H480" s="51"/>
      <c r="I480" s="51">
        <v>9</v>
      </c>
      <c r="J480" s="51">
        <v>42</v>
      </c>
      <c r="K480" s="52" t="s">
        <v>143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243</v>
      </c>
      <c r="F481" s="51" t="s">
        <v>244</v>
      </c>
      <c r="G481" s="51">
        <v>10</v>
      </c>
      <c r="H481" s="51">
        <v>4</v>
      </c>
      <c r="I481" s="51">
        <v>20</v>
      </c>
      <c r="J481" s="51">
        <v>158</v>
      </c>
      <c r="K481" s="52" t="s">
        <v>245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246</v>
      </c>
      <c r="F482" s="51">
        <v>320</v>
      </c>
      <c r="G482" s="51">
        <v>39</v>
      </c>
      <c r="H482" s="51">
        <v>21</v>
      </c>
      <c r="I482" s="51">
        <v>58</v>
      </c>
      <c r="J482" s="51">
        <v>582</v>
      </c>
      <c r="K482" s="52">
        <v>291.01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183</v>
      </c>
      <c r="F484" s="51">
        <v>200</v>
      </c>
      <c r="G484" s="51"/>
      <c r="H484" s="51"/>
      <c r="I484" s="51">
        <v>28</v>
      </c>
      <c r="J484" s="51">
        <v>115</v>
      </c>
      <c r="K484" s="52" t="s">
        <v>184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67</v>
      </c>
      <c r="F486" s="51">
        <v>60</v>
      </c>
      <c r="G486" s="51">
        <v>3</v>
      </c>
      <c r="H486" s="51">
        <v>1</v>
      </c>
      <c r="I486" s="51">
        <v>30</v>
      </c>
      <c r="J486" s="51">
        <v>139</v>
      </c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638</v>
      </c>
      <c r="G489" s="21">
        <f t="shared" ref="G489" si="353">SUM(G480:G488)</f>
        <v>54</v>
      </c>
      <c r="H489" s="21">
        <f t="shared" ref="H489" si="354">SUM(H480:H488)</f>
        <v>26</v>
      </c>
      <c r="I489" s="21">
        <f t="shared" ref="I489" si="355">SUM(I480:I488)</f>
        <v>145</v>
      </c>
      <c r="J489" s="21">
        <f t="shared" ref="J489" si="356">SUM(J480:J488)</f>
        <v>1036</v>
      </c>
      <c r="K489" s="27"/>
      <c r="L489" s="21">
        <f t="shared" ref="L489" ca="1" si="357">SUM(L486:L494)</f>
        <v>0</v>
      </c>
    </row>
    <row r="490" spans="1:12" ht="15" x14ac:dyDescent="0.2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8">SUM(G490:G493)</f>
        <v>0</v>
      </c>
      <c r="H494" s="21">
        <f t="shared" ref="H494" si="359">SUM(H490:H493)</f>
        <v>0</v>
      </c>
      <c r="I494" s="21">
        <f t="shared" ref="I494" si="360">SUM(I490:I493)</f>
        <v>0</v>
      </c>
      <c r="J494" s="21">
        <f t="shared" ref="J494" si="361">SUM(J490:J493)</f>
        <v>0</v>
      </c>
      <c r="K494" s="27"/>
      <c r="L494" s="21">
        <f t="shared" ref="L494" ca="1" si="362">SUM(L487:L493)</f>
        <v>0</v>
      </c>
    </row>
    <row r="495" spans="1:12" ht="15" x14ac:dyDescent="0.2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 t="s">
        <v>247</v>
      </c>
      <c r="F495" s="51">
        <v>90</v>
      </c>
      <c r="G495" s="51">
        <v>15</v>
      </c>
      <c r="H495" s="51">
        <v>6</v>
      </c>
      <c r="I495" s="51">
        <v>3</v>
      </c>
      <c r="J495" s="51">
        <v>128</v>
      </c>
      <c r="K495" s="52" t="s">
        <v>87</v>
      </c>
      <c r="L495" s="51"/>
    </row>
    <row r="496" spans="1:12" ht="15" x14ac:dyDescent="0.25">
      <c r="A496" s="25"/>
      <c r="B496" s="16"/>
      <c r="C496" s="11"/>
      <c r="D496" s="7" t="s">
        <v>30</v>
      </c>
      <c r="E496" s="50" t="s">
        <v>150</v>
      </c>
      <c r="F496" s="51">
        <v>180</v>
      </c>
      <c r="G496" s="51">
        <v>3</v>
      </c>
      <c r="H496" s="51">
        <v>14</v>
      </c>
      <c r="I496" s="51">
        <v>15</v>
      </c>
      <c r="J496" s="51">
        <v>198</v>
      </c>
      <c r="K496" s="52" t="s">
        <v>151</v>
      </c>
      <c r="L496" s="51"/>
    </row>
    <row r="497" spans="1:12" ht="15" x14ac:dyDescent="0.25">
      <c r="A497" s="25"/>
      <c r="B497" s="16"/>
      <c r="C497" s="11"/>
      <c r="D497" s="7" t="s">
        <v>31</v>
      </c>
      <c r="E497" s="50" t="s">
        <v>248</v>
      </c>
      <c r="F497" s="51">
        <v>200</v>
      </c>
      <c r="G497" s="51"/>
      <c r="H497" s="51"/>
      <c r="I497" s="51">
        <v>16</v>
      </c>
      <c r="J497" s="51">
        <v>65</v>
      </c>
      <c r="K497" s="52" t="s">
        <v>190</v>
      </c>
      <c r="L497" s="51"/>
    </row>
    <row r="498" spans="1:12" ht="15" x14ac:dyDescent="0.25">
      <c r="A498" s="25"/>
      <c r="B498" s="16"/>
      <c r="C498" s="11"/>
      <c r="D498" s="7" t="s">
        <v>23</v>
      </c>
      <c r="E498" s="50" t="s">
        <v>60</v>
      </c>
      <c r="F498" s="51">
        <v>40</v>
      </c>
      <c r="G498" s="51">
        <v>2</v>
      </c>
      <c r="H498" s="51"/>
      <c r="I498" s="51">
        <v>20</v>
      </c>
      <c r="J498" s="51">
        <v>93</v>
      </c>
      <c r="K498" s="52"/>
      <c r="L498" s="51"/>
    </row>
    <row r="499" spans="1:12" ht="15" x14ac:dyDescent="0.25">
      <c r="A499" s="25"/>
      <c r="B499" s="16"/>
      <c r="C499" s="11"/>
      <c r="D499" s="6" t="s">
        <v>23</v>
      </c>
      <c r="E499" s="50" t="s">
        <v>61</v>
      </c>
      <c r="F499" s="51">
        <v>40</v>
      </c>
      <c r="G499" s="51">
        <v>4</v>
      </c>
      <c r="H499" s="51"/>
      <c r="I499" s="51">
        <v>25</v>
      </c>
      <c r="J499" s="51">
        <v>118</v>
      </c>
      <c r="K499" s="52"/>
      <c r="L499" s="51"/>
    </row>
    <row r="500" spans="1:12" ht="15" x14ac:dyDescent="0.25">
      <c r="A500" s="25"/>
      <c r="B500" s="16"/>
      <c r="C500" s="11"/>
      <c r="D500" s="6"/>
      <c r="E500" s="50" t="s">
        <v>118</v>
      </c>
      <c r="F500" s="51">
        <v>130</v>
      </c>
      <c r="G500" s="51">
        <v>1</v>
      </c>
      <c r="H500" s="51"/>
      <c r="I500" s="51">
        <v>11</v>
      </c>
      <c r="J500" s="51">
        <v>56</v>
      </c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680</v>
      </c>
      <c r="G501" s="21">
        <f t="shared" ref="G501" si="363">SUM(G495:G500)</f>
        <v>25</v>
      </c>
      <c r="H501" s="21">
        <f t="shared" ref="H501" si="364">SUM(H495:H500)</f>
        <v>20</v>
      </c>
      <c r="I501" s="21">
        <f t="shared" ref="I501" si="365">SUM(I495:I500)</f>
        <v>90</v>
      </c>
      <c r="J501" s="21">
        <f t="shared" ref="J501" si="366">SUM(J495:J500)</f>
        <v>658</v>
      </c>
      <c r="K501" s="27"/>
      <c r="L501" s="21">
        <f t="shared" ref="L501" ca="1" si="367">SUM(L495:L503)</f>
        <v>0</v>
      </c>
    </row>
    <row r="502" spans="1:12" ht="15" x14ac:dyDescent="0.2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 t="s">
        <v>119</v>
      </c>
      <c r="F502" s="51">
        <v>195</v>
      </c>
      <c r="G502" s="51">
        <v>8</v>
      </c>
      <c r="H502" s="51">
        <v>3</v>
      </c>
      <c r="I502" s="51">
        <v>29</v>
      </c>
      <c r="J502" s="51">
        <v>180</v>
      </c>
      <c r="K502" s="52">
        <v>386</v>
      </c>
      <c r="L502" s="51"/>
    </row>
    <row r="503" spans="1:12" ht="15" x14ac:dyDescent="0.25">
      <c r="A503" s="25"/>
      <c r="B503" s="16"/>
      <c r="C503" s="11"/>
      <c r="D503" s="12"/>
      <c r="E503" s="50" t="s">
        <v>249</v>
      </c>
      <c r="F503" s="51">
        <v>180</v>
      </c>
      <c r="G503" s="51">
        <v>9</v>
      </c>
      <c r="H503" s="51">
        <v>16</v>
      </c>
      <c r="I503" s="51">
        <v>27</v>
      </c>
      <c r="J503" s="51">
        <v>287</v>
      </c>
      <c r="K503" s="52" t="s">
        <v>250</v>
      </c>
      <c r="L503" s="51"/>
    </row>
    <row r="504" spans="1:12" ht="15" x14ac:dyDescent="0.25">
      <c r="A504" s="25"/>
      <c r="B504" s="16"/>
      <c r="C504" s="11"/>
      <c r="D504" s="12" t="s">
        <v>23</v>
      </c>
      <c r="E504" s="50" t="s">
        <v>61</v>
      </c>
      <c r="F504" s="51">
        <v>50</v>
      </c>
      <c r="G504" s="51">
        <v>4</v>
      </c>
      <c r="H504" s="51"/>
      <c r="I504" s="51">
        <v>25</v>
      </c>
      <c r="J504" s="51">
        <v>118</v>
      </c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425</v>
      </c>
      <c r="G508" s="21">
        <f t="shared" ref="G508" si="368">SUM(G502:G507)</f>
        <v>21</v>
      </c>
      <c r="H508" s="21">
        <f t="shared" ref="H508" si="369">SUM(H502:H507)</f>
        <v>19</v>
      </c>
      <c r="I508" s="21">
        <f t="shared" ref="I508" si="370">SUM(I502:I507)</f>
        <v>81</v>
      </c>
      <c r="J508" s="21">
        <f t="shared" ref="J508" si="371">SUM(J502:J507)</f>
        <v>585</v>
      </c>
      <c r="K508" s="27"/>
      <c r="L508" s="21">
        <f t="shared" ref="L508" ca="1" si="372">SUM(L502:L510)</f>
        <v>0</v>
      </c>
    </row>
    <row r="509" spans="1:12" ht="15.75" customHeight="1" x14ac:dyDescent="0.2">
      <c r="A509" s="31">
        <f>A468</f>
        <v>2</v>
      </c>
      <c r="B509" s="32">
        <f>B468</f>
        <v>12</v>
      </c>
      <c r="C509" s="61" t="s">
        <v>4</v>
      </c>
      <c r="D509" s="62"/>
      <c r="E509" s="33"/>
      <c r="F509" s="34">
        <f>F475+F479+F489+F494+F501+F508</f>
        <v>2605</v>
      </c>
      <c r="G509" s="34">
        <f t="shared" ref="G509" si="373">G475+G479+G489+G494+G501+G508</f>
        <v>131</v>
      </c>
      <c r="H509" s="34">
        <f t="shared" ref="H509" si="374">H475+H479+H489+H494+H501+H508</f>
        <v>98</v>
      </c>
      <c r="I509" s="34">
        <f t="shared" ref="I509" si="375">I475+I479+I489+I494+I501+I508</f>
        <v>440</v>
      </c>
      <c r="J509" s="34">
        <f t="shared" ref="J509" si="376">J475+J479+J489+J494+J501+J508</f>
        <v>3206</v>
      </c>
      <c r="K509" s="35"/>
      <c r="L509" s="34">
        <v>245.38</v>
      </c>
    </row>
    <row r="510" spans="1:12" ht="15" x14ac:dyDescent="0.25">
      <c r="A510" s="22">
        <v>2</v>
      </c>
      <c r="B510" s="23">
        <v>13</v>
      </c>
      <c r="C510" s="24" t="s">
        <v>20</v>
      </c>
      <c r="D510" s="5" t="s">
        <v>21</v>
      </c>
      <c r="E510" s="47" t="s">
        <v>251</v>
      </c>
      <c r="F510" s="48">
        <v>180</v>
      </c>
      <c r="G510" s="48">
        <v>26</v>
      </c>
      <c r="H510" s="48">
        <v>20</v>
      </c>
      <c r="I510" s="48">
        <v>21</v>
      </c>
      <c r="J510" s="48">
        <v>374</v>
      </c>
      <c r="K510" s="49" t="s">
        <v>252</v>
      </c>
      <c r="L510" s="48"/>
    </row>
    <row r="511" spans="1:12" ht="15" x14ac:dyDescent="0.25">
      <c r="A511" s="25"/>
      <c r="B511" s="16"/>
      <c r="C511" s="11"/>
      <c r="D511" s="6"/>
      <c r="E511" s="50" t="s">
        <v>75</v>
      </c>
      <c r="F511" s="51">
        <v>18</v>
      </c>
      <c r="G511" s="51">
        <v>5</v>
      </c>
      <c r="H511" s="51">
        <v>12</v>
      </c>
      <c r="I511" s="51"/>
      <c r="J511" s="51">
        <v>127</v>
      </c>
      <c r="K511" s="52">
        <v>16</v>
      </c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253</v>
      </c>
      <c r="F512" s="51">
        <v>200</v>
      </c>
      <c r="G512" s="51">
        <v>3</v>
      </c>
      <c r="H512" s="51">
        <v>4</v>
      </c>
      <c r="I512" s="51">
        <v>24</v>
      </c>
      <c r="J512" s="51">
        <v>139</v>
      </c>
      <c r="K512" s="52" t="s">
        <v>103</v>
      </c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61</v>
      </c>
      <c r="F513" s="51">
        <v>100</v>
      </c>
      <c r="G513" s="51">
        <v>8</v>
      </c>
      <c r="H513" s="51">
        <v>1</v>
      </c>
      <c r="I513" s="51">
        <v>49</v>
      </c>
      <c r="J513" s="51">
        <v>2035</v>
      </c>
      <c r="K513" s="52"/>
      <c r="L513" s="51"/>
    </row>
    <row r="514" spans="1:12" ht="15" x14ac:dyDescent="0.25">
      <c r="A514" s="25"/>
      <c r="B514" s="16"/>
      <c r="C514" s="11"/>
      <c r="D514" s="7"/>
      <c r="E514" s="50" t="s">
        <v>254</v>
      </c>
      <c r="F514" s="51">
        <v>20</v>
      </c>
      <c r="G514" s="51"/>
      <c r="H514" s="51">
        <v>16</v>
      </c>
      <c r="I514" s="51"/>
      <c r="J514" s="51">
        <v>142</v>
      </c>
      <c r="K514" s="52">
        <v>14.01</v>
      </c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518</v>
      </c>
      <c r="G517" s="21">
        <f t="shared" ref="G517" si="377">SUM(G510:G516)</f>
        <v>42</v>
      </c>
      <c r="H517" s="21">
        <f t="shared" ref="H517" si="378">SUM(H510:H516)</f>
        <v>53</v>
      </c>
      <c r="I517" s="21">
        <f t="shared" ref="I517" si="379">SUM(I510:I516)</f>
        <v>94</v>
      </c>
      <c r="J517" s="21">
        <f t="shared" ref="J517" si="380">SUM(J510:J516)</f>
        <v>2817</v>
      </c>
      <c r="K517" s="27"/>
      <c r="L517" s="21">
        <f t="shared" si="347"/>
        <v>0</v>
      </c>
    </row>
    <row r="518" spans="1:12" ht="15" x14ac:dyDescent="0.25">
      <c r="A518" s="28">
        <f>A510</f>
        <v>2</v>
      </c>
      <c r="B518" s="14">
        <f>B510</f>
        <v>13</v>
      </c>
      <c r="C518" s="10" t="s">
        <v>25</v>
      </c>
      <c r="D518" s="12" t="s">
        <v>24</v>
      </c>
      <c r="E518" s="50" t="s">
        <v>118</v>
      </c>
      <c r="F518" s="51">
        <v>130</v>
      </c>
      <c r="G518" s="51">
        <v>1</v>
      </c>
      <c r="H518" s="51"/>
      <c r="I518" s="51">
        <v>11</v>
      </c>
      <c r="J518" s="51">
        <v>56</v>
      </c>
      <c r="K518" s="52"/>
      <c r="L518" s="51"/>
    </row>
    <row r="519" spans="1:12" ht="15" x14ac:dyDescent="0.25">
      <c r="A519" s="25"/>
      <c r="B519" s="16"/>
      <c r="C519" s="11"/>
      <c r="D519" s="6"/>
      <c r="E519" s="50" t="s">
        <v>125</v>
      </c>
      <c r="F519" s="51">
        <v>200</v>
      </c>
      <c r="G519" s="51">
        <v>1</v>
      </c>
      <c r="H519" s="51"/>
      <c r="I519" s="51">
        <v>14</v>
      </c>
      <c r="J519" s="51">
        <v>64</v>
      </c>
      <c r="K519" s="52">
        <v>30</v>
      </c>
      <c r="L519" s="51"/>
    </row>
    <row r="520" spans="1:12" ht="15" x14ac:dyDescent="0.25">
      <c r="A520" s="25"/>
      <c r="B520" s="16"/>
      <c r="C520" s="11"/>
      <c r="D520" s="6"/>
      <c r="E520" s="50" t="s">
        <v>53</v>
      </c>
      <c r="F520" s="51">
        <v>30</v>
      </c>
      <c r="G520" s="51">
        <v>1</v>
      </c>
      <c r="H520" s="51">
        <v>1</v>
      </c>
      <c r="I520" s="51">
        <v>23</v>
      </c>
      <c r="J520" s="51">
        <v>106</v>
      </c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360</v>
      </c>
      <c r="G521" s="21">
        <f t="shared" ref="G521" si="381">SUM(G518:G520)</f>
        <v>3</v>
      </c>
      <c r="H521" s="21">
        <f t="shared" ref="H521" si="382">SUM(H518:H520)</f>
        <v>1</v>
      </c>
      <c r="I521" s="21">
        <f t="shared" ref="I521" si="383">SUM(I518:I520)</f>
        <v>48</v>
      </c>
      <c r="J521" s="21">
        <f t="shared" ref="J521" si="384">SUM(J518:J520)</f>
        <v>226</v>
      </c>
      <c r="K521" s="27"/>
      <c r="L521" s="21">
        <f t="shared" ref="L521" ca="1" si="385">SUM(L518:L526)</f>
        <v>0</v>
      </c>
    </row>
    <row r="522" spans="1:12" ht="15" x14ac:dyDescent="0.25">
      <c r="A522" s="28">
        <f>A510</f>
        <v>2</v>
      </c>
      <c r="B522" s="14">
        <f>B510</f>
        <v>13</v>
      </c>
      <c r="C522" s="10" t="s">
        <v>26</v>
      </c>
      <c r="D522" s="7" t="s">
        <v>27</v>
      </c>
      <c r="E522" s="50" t="s">
        <v>116</v>
      </c>
      <c r="F522" s="51">
        <v>58</v>
      </c>
      <c r="G522" s="51">
        <v>2</v>
      </c>
      <c r="H522" s="51">
        <v>8</v>
      </c>
      <c r="I522" s="51">
        <v>12</v>
      </c>
      <c r="J522" s="51">
        <v>127</v>
      </c>
      <c r="K522" s="52">
        <v>75</v>
      </c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255</v>
      </c>
      <c r="F523" s="51" t="s">
        <v>256</v>
      </c>
      <c r="G523" s="51">
        <v>9</v>
      </c>
      <c r="H523" s="51">
        <v>5</v>
      </c>
      <c r="I523" s="51">
        <v>22</v>
      </c>
      <c r="J523" s="51">
        <v>172</v>
      </c>
      <c r="K523" s="52" t="s">
        <v>257</v>
      </c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167</v>
      </c>
      <c r="F524" s="51">
        <v>100</v>
      </c>
      <c r="G524" s="51">
        <v>9</v>
      </c>
      <c r="H524" s="51">
        <v>5</v>
      </c>
      <c r="I524" s="51">
        <v>11</v>
      </c>
      <c r="J524" s="51">
        <v>128</v>
      </c>
      <c r="K524" s="52" t="s">
        <v>258</v>
      </c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63</v>
      </c>
      <c r="F525" s="51">
        <v>150</v>
      </c>
      <c r="G525" s="51">
        <v>3</v>
      </c>
      <c r="H525" s="51">
        <v>5</v>
      </c>
      <c r="I525" s="51">
        <v>22</v>
      </c>
      <c r="J525" s="51">
        <v>149</v>
      </c>
      <c r="K525" s="52">
        <v>312.01</v>
      </c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52</v>
      </c>
      <c r="F526" s="51">
        <v>200</v>
      </c>
      <c r="G526" s="51">
        <v>2</v>
      </c>
      <c r="H526" s="51"/>
      <c r="I526" s="51">
        <v>6</v>
      </c>
      <c r="J526" s="51">
        <v>36</v>
      </c>
      <c r="K526" s="52">
        <v>389</v>
      </c>
      <c r="L526" s="51"/>
    </row>
    <row r="527" spans="1:12" ht="15" x14ac:dyDescent="0.25">
      <c r="A527" s="25"/>
      <c r="B527" s="16"/>
      <c r="C527" s="11"/>
      <c r="D527" s="7" t="s">
        <v>32</v>
      </c>
      <c r="E527" s="50" t="s">
        <v>61</v>
      </c>
      <c r="F527" s="51">
        <v>40</v>
      </c>
      <c r="G527" s="51">
        <v>3</v>
      </c>
      <c r="H527" s="51"/>
      <c r="I527" s="51">
        <v>20</v>
      </c>
      <c r="J527" s="51">
        <v>94</v>
      </c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 t="s">
        <v>60</v>
      </c>
      <c r="F528" s="51">
        <v>60</v>
      </c>
      <c r="G528" s="51">
        <v>3</v>
      </c>
      <c r="H528" s="51">
        <v>1</v>
      </c>
      <c r="I528" s="51">
        <v>30</v>
      </c>
      <c r="J528" s="51">
        <v>139</v>
      </c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608</v>
      </c>
      <c r="G531" s="21">
        <f t="shared" ref="G531" si="386">SUM(G522:G530)</f>
        <v>31</v>
      </c>
      <c r="H531" s="21">
        <f t="shared" ref="H531" si="387">SUM(H522:H530)</f>
        <v>24</v>
      </c>
      <c r="I531" s="21">
        <f t="shared" ref="I531" si="388">SUM(I522:I530)</f>
        <v>123</v>
      </c>
      <c r="J531" s="21">
        <f t="shared" ref="J531" si="389">SUM(J522:J530)</f>
        <v>845</v>
      </c>
      <c r="K531" s="27"/>
      <c r="L531" s="21">
        <f t="shared" ref="L531" ca="1" si="390">SUM(L528:L536)</f>
        <v>0</v>
      </c>
    </row>
    <row r="532" spans="1:12" ht="15" x14ac:dyDescent="0.25">
      <c r="A532" s="28">
        <f>A510</f>
        <v>2</v>
      </c>
      <c r="B532" s="14">
        <f>B510</f>
        <v>13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1">SUM(G532:G535)</f>
        <v>0</v>
      </c>
      <c r="H536" s="21">
        <f t="shared" ref="H536" si="392">SUM(H532:H535)</f>
        <v>0</v>
      </c>
      <c r="I536" s="21">
        <f t="shared" ref="I536" si="393">SUM(I532:I535)</f>
        <v>0</v>
      </c>
      <c r="J536" s="21">
        <f t="shared" ref="J536" si="394">SUM(J532:J535)</f>
        <v>0</v>
      </c>
      <c r="K536" s="27"/>
      <c r="L536" s="21">
        <f t="shared" ref="L536" ca="1" si="395">SUM(L529:L535)</f>
        <v>0</v>
      </c>
    </row>
    <row r="537" spans="1:12" ht="15" x14ac:dyDescent="0.25">
      <c r="A537" s="28">
        <f>A510</f>
        <v>2</v>
      </c>
      <c r="B537" s="14">
        <f>B510</f>
        <v>13</v>
      </c>
      <c r="C537" s="10" t="s">
        <v>36</v>
      </c>
      <c r="D537" s="7" t="s">
        <v>21</v>
      </c>
      <c r="E537" s="50" t="s">
        <v>259</v>
      </c>
      <c r="F537" s="51">
        <v>300</v>
      </c>
      <c r="G537" s="51">
        <v>26</v>
      </c>
      <c r="H537" s="51">
        <v>15</v>
      </c>
      <c r="I537" s="51">
        <v>64</v>
      </c>
      <c r="J537" s="51">
        <v>494</v>
      </c>
      <c r="K537" s="52" t="s">
        <v>260</v>
      </c>
      <c r="L537" s="51"/>
    </row>
    <row r="538" spans="1:12" ht="15" x14ac:dyDescent="0.25">
      <c r="A538" s="25"/>
      <c r="B538" s="16"/>
      <c r="C538" s="11"/>
      <c r="D538" s="7"/>
      <c r="E538" s="50" t="s">
        <v>261</v>
      </c>
      <c r="F538" s="51">
        <v>58</v>
      </c>
      <c r="G538" s="51">
        <v>1.23</v>
      </c>
      <c r="H538" s="51">
        <v>0.09</v>
      </c>
      <c r="I538" s="51">
        <v>11.4</v>
      </c>
      <c r="J538" s="51">
        <v>81.7</v>
      </c>
      <c r="K538" s="52">
        <v>62</v>
      </c>
      <c r="L538" s="51"/>
    </row>
    <row r="539" spans="1:12" ht="15" x14ac:dyDescent="0.25">
      <c r="A539" s="25"/>
      <c r="B539" s="16"/>
      <c r="C539" s="11"/>
      <c r="D539" s="7" t="s">
        <v>31</v>
      </c>
      <c r="E539" s="50" t="s">
        <v>173</v>
      </c>
      <c r="F539" s="51">
        <v>200</v>
      </c>
      <c r="G539" s="51"/>
      <c r="H539" s="51"/>
      <c r="I539" s="51">
        <v>17</v>
      </c>
      <c r="J539" s="51">
        <v>63</v>
      </c>
      <c r="K539" s="52" t="s">
        <v>174</v>
      </c>
      <c r="L539" s="51"/>
    </row>
    <row r="540" spans="1:12" ht="15" x14ac:dyDescent="0.25">
      <c r="A540" s="25"/>
      <c r="B540" s="16"/>
      <c r="C540" s="11"/>
      <c r="D540" s="7" t="s">
        <v>24</v>
      </c>
      <c r="E540" s="50" t="s">
        <v>51</v>
      </c>
      <c r="F540" s="51">
        <v>130</v>
      </c>
      <c r="G540" s="51">
        <v>2</v>
      </c>
      <c r="H540" s="51">
        <v>1</v>
      </c>
      <c r="I540" s="51">
        <v>27</v>
      </c>
      <c r="J540" s="51">
        <v>125</v>
      </c>
      <c r="K540" s="52"/>
      <c r="L540" s="51"/>
    </row>
    <row r="541" spans="1:12" ht="15" x14ac:dyDescent="0.25">
      <c r="A541" s="25"/>
      <c r="B541" s="16"/>
      <c r="C541" s="11"/>
      <c r="D541" s="6"/>
      <c r="E541" s="50" t="s">
        <v>262</v>
      </c>
      <c r="F541" s="51">
        <v>40</v>
      </c>
      <c r="G541" s="51">
        <v>2</v>
      </c>
      <c r="H541" s="51"/>
      <c r="I541" s="51">
        <v>20</v>
      </c>
      <c r="J541" s="51">
        <v>93</v>
      </c>
      <c r="K541" s="52"/>
      <c r="L541" s="51"/>
    </row>
    <row r="542" spans="1:12" ht="15" x14ac:dyDescent="0.25">
      <c r="A542" s="25"/>
      <c r="B542" s="16"/>
      <c r="C542" s="11"/>
      <c r="D542" s="6"/>
      <c r="E542" s="50" t="s">
        <v>231</v>
      </c>
      <c r="F542" s="51">
        <v>40</v>
      </c>
      <c r="G542" s="51">
        <v>4</v>
      </c>
      <c r="H542" s="51"/>
      <c r="I542" s="51">
        <v>25</v>
      </c>
      <c r="J542" s="51">
        <v>118</v>
      </c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768</v>
      </c>
      <c r="G543" s="21">
        <f t="shared" ref="G543" si="396">SUM(G537:G542)</f>
        <v>35.230000000000004</v>
      </c>
      <c r="H543" s="21">
        <f t="shared" ref="H543" si="397">SUM(H537:H542)</f>
        <v>16.09</v>
      </c>
      <c r="I543" s="21">
        <f t="shared" ref="I543" si="398">SUM(I537:I542)</f>
        <v>164.4</v>
      </c>
      <c r="J543" s="21">
        <f t="shared" ref="J543" si="399">SUM(J537:J542)</f>
        <v>974.7</v>
      </c>
      <c r="K543" s="27"/>
      <c r="L543" s="21">
        <f t="shared" ref="L543" ca="1" si="400">SUM(L537:L545)</f>
        <v>0</v>
      </c>
    </row>
    <row r="544" spans="1:12" ht="15" x14ac:dyDescent="0.25">
      <c r="A544" s="28">
        <f>A510</f>
        <v>2</v>
      </c>
      <c r="B544" s="14">
        <f>B510</f>
        <v>13</v>
      </c>
      <c r="C544" s="10" t="s">
        <v>37</v>
      </c>
      <c r="D544" s="12" t="s">
        <v>38</v>
      </c>
      <c r="E544" s="50" t="s">
        <v>99</v>
      </c>
      <c r="F544" s="51">
        <v>195</v>
      </c>
      <c r="G544" s="51">
        <v>6</v>
      </c>
      <c r="H544" s="51">
        <v>6</v>
      </c>
      <c r="I544" s="51">
        <v>8</v>
      </c>
      <c r="J544" s="51">
        <v>118</v>
      </c>
      <c r="K544" s="52">
        <v>386</v>
      </c>
      <c r="L544" s="51"/>
    </row>
    <row r="545" spans="1:12" ht="15" x14ac:dyDescent="0.25">
      <c r="A545" s="25"/>
      <c r="B545" s="16"/>
      <c r="C545" s="11"/>
      <c r="D545" s="12" t="s">
        <v>35</v>
      </c>
      <c r="E545" s="50" t="s">
        <v>263</v>
      </c>
      <c r="F545" s="51">
        <v>100</v>
      </c>
      <c r="G545" s="51">
        <v>7</v>
      </c>
      <c r="H545" s="51">
        <v>11</v>
      </c>
      <c r="I545" s="51">
        <v>2</v>
      </c>
      <c r="J545" s="51">
        <v>40</v>
      </c>
      <c r="K545" s="52">
        <v>419</v>
      </c>
      <c r="L545" s="51"/>
    </row>
    <row r="546" spans="1:12" ht="15" x14ac:dyDescent="0.25">
      <c r="A546" s="25"/>
      <c r="B546" s="16"/>
      <c r="C546" s="11"/>
      <c r="D546" s="12"/>
      <c r="E546" s="50" t="s">
        <v>231</v>
      </c>
      <c r="F546" s="51">
        <v>50</v>
      </c>
      <c r="G546" s="51">
        <v>4</v>
      </c>
      <c r="H546" s="51"/>
      <c r="I546" s="51">
        <v>25</v>
      </c>
      <c r="J546" s="51">
        <v>118</v>
      </c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345</v>
      </c>
      <c r="G550" s="21">
        <f t="shared" ref="G550" si="401">SUM(G544:G549)</f>
        <v>17</v>
      </c>
      <c r="H550" s="21">
        <f t="shared" ref="H550" si="402">SUM(H544:H549)</f>
        <v>17</v>
      </c>
      <c r="I550" s="21">
        <f t="shared" ref="I550" si="403">SUM(I544:I549)</f>
        <v>35</v>
      </c>
      <c r="J550" s="21">
        <f t="shared" ref="J550" si="404">SUM(J544:J549)</f>
        <v>276</v>
      </c>
      <c r="K550" s="27"/>
      <c r="L550" s="21">
        <f t="shared" ref="L550" ca="1" si="405">SUM(L544:L552)</f>
        <v>0</v>
      </c>
    </row>
    <row r="551" spans="1:12" ht="15.75" customHeight="1" x14ac:dyDescent="0.2">
      <c r="A551" s="31">
        <f>A510</f>
        <v>2</v>
      </c>
      <c r="B551" s="32">
        <f>B510</f>
        <v>13</v>
      </c>
      <c r="C551" s="61" t="s">
        <v>4</v>
      </c>
      <c r="D551" s="62"/>
      <c r="E551" s="33"/>
      <c r="F551" s="34">
        <f>F517+F521+F531+F536+F543+F550</f>
        <v>2599</v>
      </c>
      <c r="G551" s="34">
        <f t="shared" ref="G551" si="406">G517+G521+G531+G536+G543+G550</f>
        <v>128.23000000000002</v>
      </c>
      <c r="H551" s="34">
        <f t="shared" ref="H551" si="407">H517+H521+H531+H536+H543+H550</f>
        <v>111.09</v>
      </c>
      <c r="I551" s="34">
        <f t="shared" ref="I551" si="408">I517+I521+I531+I536+I543+I550</f>
        <v>464.4</v>
      </c>
      <c r="J551" s="34">
        <f t="shared" ref="J551" si="409">J517+J521+J531+J536+J543+J550</f>
        <v>5138.7</v>
      </c>
      <c r="K551" s="35"/>
      <c r="L551" s="34">
        <v>267.14</v>
      </c>
    </row>
    <row r="552" spans="1:12" ht="15" x14ac:dyDescent="0.25">
      <c r="A552" s="22">
        <v>2</v>
      </c>
      <c r="B552" s="23">
        <v>14</v>
      </c>
      <c r="C552" s="24" t="s">
        <v>20</v>
      </c>
      <c r="D552" s="5" t="s">
        <v>21</v>
      </c>
      <c r="E552" s="47" t="s">
        <v>264</v>
      </c>
      <c r="F552" s="48">
        <v>200</v>
      </c>
      <c r="G552" s="48">
        <v>9</v>
      </c>
      <c r="H552" s="48">
        <v>13</v>
      </c>
      <c r="I552" s="48">
        <v>43</v>
      </c>
      <c r="J552" s="48">
        <v>328</v>
      </c>
      <c r="K552" s="49" t="s">
        <v>265</v>
      </c>
      <c r="L552" s="48"/>
    </row>
    <row r="553" spans="1:12" ht="15" x14ac:dyDescent="0.25">
      <c r="A553" s="25"/>
      <c r="B553" s="16"/>
      <c r="C553" s="11"/>
      <c r="D553" s="6"/>
      <c r="E553" s="50" t="s">
        <v>177</v>
      </c>
      <c r="F553" s="51">
        <v>60</v>
      </c>
      <c r="G553" s="51">
        <v>6</v>
      </c>
      <c r="H553" s="51">
        <v>10</v>
      </c>
      <c r="I553" s="51">
        <v>18</v>
      </c>
      <c r="J553" s="51">
        <v>186</v>
      </c>
      <c r="K553" s="52">
        <v>6</v>
      </c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46</v>
      </c>
      <c r="F554" s="51">
        <v>200</v>
      </c>
      <c r="G554" s="51"/>
      <c r="H554" s="51"/>
      <c r="I554" s="51">
        <v>12</v>
      </c>
      <c r="J554" s="51">
        <v>48</v>
      </c>
      <c r="K554" s="52" t="s">
        <v>169</v>
      </c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61</v>
      </c>
      <c r="F555" s="51">
        <v>30</v>
      </c>
      <c r="G555" s="51">
        <v>2</v>
      </c>
      <c r="H555" s="51"/>
      <c r="I555" s="51">
        <v>15</v>
      </c>
      <c r="J555" s="51">
        <v>71</v>
      </c>
      <c r="K555" s="52"/>
      <c r="L555" s="51"/>
    </row>
    <row r="556" spans="1:12" ht="15" x14ac:dyDescent="0.25">
      <c r="A556" s="25"/>
      <c r="B556" s="16"/>
      <c r="C556" s="11"/>
      <c r="D556" s="7"/>
      <c r="E556" s="50" t="s">
        <v>50</v>
      </c>
      <c r="F556" s="51">
        <v>40</v>
      </c>
      <c r="G556" s="51">
        <v>5</v>
      </c>
      <c r="H556" s="51">
        <v>5</v>
      </c>
      <c r="I556" s="51"/>
      <c r="J556" s="51">
        <v>63</v>
      </c>
      <c r="K556" s="52">
        <v>209</v>
      </c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530</v>
      </c>
      <c r="G559" s="21">
        <f t="shared" ref="G559" si="410">SUM(G552:G558)</f>
        <v>22</v>
      </c>
      <c r="H559" s="21">
        <f t="shared" ref="H559" si="411">SUM(H552:H558)</f>
        <v>28</v>
      </c>
      <c r="I559" s="21">
        <f t="shared" ref="I559" si="412">SUM(I552:I558)</f>
        <v>88</v>
      </c>
      <c r="J559" s="21">
        <f t="shared" ref="J559" si="413">SUM(J552:J558)</f>
        <v>696</v>
      </c>
      <c r="K559" s="27"/>
      <c r="L559" s="21">
        <f t="shared" ref="L559" si="414">SUM(L552:L558)</f>
        <v>0</v>
      </c>
    </row>
    <row r="560" spans="1:12" ht="15" x14ac:dyDescent="0.25">
      <c r="A560" s="28">
        <f>A552</f>
        <v>2</v>
      </c>
      <c r="B560" s="14">
        <f>B552</f>
        <v>14</v>
      </c>
      <c r="C560" s="10" t="s">
        <v>25</v>
      </c>
      <c r="D560" s="12"/>
      <c r="E560" s="50" t="s">
        <v>76</v>
      </c>
      <c r="F560" s="51">
        <v>200</v>
      </c>
      <c r="G560" s="51">
        <v>5</v>
      </c>
      <c r="H560" s="51">
        <v>5</v>
      </c>
      <c r="I560" s="51">
        <v>20</v>
      </c>
      <c r="J560" s="51">
        <v>144</v>
      </c>
      <c r="K560" s="52" t="s">
        <v>77</v>
      </c>
      <c r="L560" s="51"/>
    </row>
    <row r="561" spans="1:12" ht="15" x14ac:dyDescent="0.25">
      <c r="A561" s="25"/>
      <c r="B561" s="16"/>
      <c r="C561" s="11"/>
      <c r="D561" s="6"/>
      <c r="E561" s="50" t="s">
        <v>82</v>
      </c>
      <c r="F561" s="51">
        <v>30</v>
      </c>
      <c r="G561" s="51">
        <v>1</v>
      </c>
      <c r="H561" s="51">
        <v>1</v>
      </c>
      <c r="I561" s="51">
        <v>23</v>
      </c>
      <c r="J561" s="51">
        <v>101</v>
      </c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230</v>
      </c>
      <c r="G563" s="21">
        <f t="shared" ref="G563" si="415">SUM(G560:G562)</f>
        <v>6</v>
      </c>
      <c r="H563" s="21">
        <f t="shared" ref="H563" si="416">SUM(H560:H562)</f>
        <v>6</v>
      </c>
      <c r="I563" s="21">
        <f t="shared" ref="I563" si="417">SUM(I560:I562)</f>
        <v>43</v>
      </c>
      <c r="J563" s="21">
        <f t="shared" ref="J563" si="418">SUM(J560:J562)</f>
        <v>245</v>
      </c>
      <c r="K563" s="27"/>
      <c r="L563" s="21">
        <f t="shared" ref="L563" ca="1" si="419">SUM(L560:L568)</f>
        <v>0</v>
      </c>
    </row>
    <row r="564" spans="1:12" ht="15" x14ac:dyDescent="0.25">
      <c r="A564" s="28">
        <f>A552</f>
        <v>2</v>
      </c>
      <c r="B564" s="14">
        <f>B552</f>
        <v>14</v>
      </c>
      <c r="C564" s="10" t="s">
        <v>26</v>
      </c>
      <c r="D564" s="7" t="s">
        <v>27</v>
      </c>
      <c r="E564" s="50" t="s">
        <v>266</v>
      </c>
      <c r="F564" s="51">
        <v>100</v>
      </c>
      <c r="G564" s="51">
        <v>2</v>
      </c>
      <c r="H564" s="51"/>
      <c r="I564" s="51">
        <v>9</v>
      </c>
      <c r="J564" s="51">
        <v>63</v>
      </c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267</v>
      </c>
      <c r="F565" s="51" t="s">
        <v>56</v>
      </c>
      <c r="G565" s="51">
        <v>9</v>
      </c>
      <c r="H565" s="51">
        <v>6</v>
      </c>
      <c r="I565" s="51">
        <v>14</v>
      </c>
      <c r="J565" s="51">
        <v>141</v>
      </c>
      <c r="K565" s="52" t="s">
        <v>268</v>
      </c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269</v>
      </c>
      <c r="F566" s="51">
        <v>300</v>
      </c>
      <c r="G566" s="51">
        <v>27</v>
      </c>
      <c r="H566" s="51">
        <v>26</v>
      </c>
      <c r="I566" s="51">
        <v>108</v>
      </c>
      <c r="J566" s="51">
        <v>451</v>
      </c>
      <c r="K566" s="52" t="s">
        <v>270</v>
      </c>
      <c r="L566" s="51"/>
    </row>
    <row r="567" spans="1:12" ht="15" x14ac:dyDescent="0.25">
      <c r="A567" s="25"/>
      <c r="B567" s="16"/>
      <c r="C567" s="11"/>
      <c r="D567" s="7" t="s">
        <v>24</v>
      </c>
      <c r="E567" s="50" t="s">
        <v>51</v>
      </c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209</v>
      </c>
      <c r="F568" s="51">
        <v>200</v>
      </c>
      <c r="G568" s="51"/>
      <c r="H568" s="51"/>
      <c r="I568" s="51">
        <v>18</v>
      </c>
      <c r="J568" s="51">
        <v>76</v>
      </c>
      <c r="K568" s="52" t="s">
        <v>153</v>
      </c>
      <c r="L568" s="51"/>
    </row>
    <row r="569" spans="1:12" ht="15" x14ac:dyDescent="0.25">
      <c r="A569" s="25"/>
      <c r="B569" s="16"/>
      <c r="C569" s="11"/>
      <c r="D569" s="7" t="s">
        <v>32</v>
      </c>
      <c r="E569" s="50" t="s">
        <v>61</v>
      </c>
      <c r="F569" s="51">
        <v>40</v>
      </c>
      <c r="G569" s="51">
        <v>3</v>
      </c>
      <c r="H569" s="51"/>
      <c r="I569" s="51">
        <v>20</v>
      </c>
      <c r="J569" s="51">
        <v>14</v>
      </c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 t="s">
        <v>60</v>
      </c>
      <c r="F570" s="51">
        <v>60</v>
      </c>
      <c r="G570" s="51">
        <v>3</v>
      </c>
      <c r="H570" s="51">
        <v>1</v>
      </c>
      <c r="I570" s="51">
        <v>30</v>
      </c>
      <c r="J570" s="51">
        <v>139</v>
      </c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700</v>
      </c>
      <c r="G573" s="21">
        <f t="shared" ref="G573" si="420">SUM(G564:G572)</f>
        <v>44</v>
      </c>
      <c r="H573" s="21">
        <f t="shared" ref="H573" si="421">SUM(H564:H572)</f>
        <v>33</v>
      </c>
      <c r="I573" s="21">
        <f t="shared" ref="I573" si="422">SUM(I564:I572)</f>
        <v>199</v>
      </c>
      <c r="J573" s="21">
        <f t="shared" ref="J573" si="423">SUM(J564:J572)</f>
        <v>884</v>
      </c>
      <c r="K573" s="27"/>
      <c r="L573" s="21">
        <f t="shared" ref="L573" ca="1" si="424">SUM(L570:L578)</f>
        <v>0</v>
      </c>
    </row>
    <row r="574" spans="1:12" ht="15" x14ac:dyDescent="0.25">
      <c r="A574" s="28">
        <f>A552</f>
        <v>2</v>
      </c>
      <c r="B574" s="14">
        <f>B552</f>
        <v>14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5">SUM(G574:G577)</f>
        <v>0</v>
      </c>
      <c r="H578" s="21">
        <f t="shared" ref="H578" si="426">SUM(H574:H577)</f>
        <v>0</v>
      </c>
      <c r="I578" s="21">
        <f t="shared" ref="I578" si="427">SUM(I574:I577)</f>
        <v>0</v>
      </c>
      <c r="J578" s="21">
        <f t="shared" ref="J578" si="428">SUM(J574:J577)</f>
        <v>0</v>
      </c>
      <c r="K578" s="27"/>
      <c r="L578" s="21">
        <f t="shared" ref="L578" ca="1" si="429">SUM(L571:L577)</f>
        <v>0</v>
      </c>
    </row>
    <row r="579" spans="1:12" ht="15" x14ac:dyDescent="0.25">
      <c r="A579" s="28">
        <f>A552</f>
        <v>2</v>
      </c>
      <c r="B579" s="14">
        <f>B552</f>
        <v>14</v>
      </c>
      <c r="C579" s="10" t="s">
        <v>36</v>
      </c>
      <c r="D579" s="7" t="s">
        <v>21</v>
      </c>
      <c r="E579" s="50" t="s">
        <v>132</v>
      </c>
      <c r="F579" s="51">
        <v>90</v>
      </c>
      <c r="G579" s="51">
        <v>11</v>
      </c>
      <c r="H579" s="51">
        <v>13</v>
      </c>
      <c r="I579" s="51">
        <v>10</v>
      </c>
      <c r="J579" s="51">
        <v>198</v>
      </c>
      <c r="K579" s="52" t="s">
        <v>271</v>
      </c>
      <c r="L579" s="51"/>
    </row>
    <row r="580" spans="1:12" ht="15" x14ac:dyDescent="0.25">
      <c r="A580" s="25"/>
      <c r="B580" s="16"/>
      <c r="C580" s="11"/>
      <c r="D580" s="7" t="s">
        <v>30</v>
      </c>
      <c r="E580" s="50" t="s">
        <v>272</v>
      </c>
      <c r="F580" s="51">
        <v>200</v>
      </c>
      <c r="G580" s="51">
        <v>5</v>
      </c>
      <c r="H580" s="51">
        <v>10</v>
      </c>
      <c r="I580" s="51">
        <v>24</v>
      </c>
      <c r="J580" s="51">
        <v>206</v>
      </c>
      <c r="K580" s="52">
        <v>321</v>
      </c>
      <c r="L580" s="51"/>
    </row>
    <row r="581" spans="1:12" ht="15" x14ac:dyDescent="0.25">
      <c r="A581" s="25"/>
      <c r="B581" s="16"/>
      <c r="C581" s="11"/>
      <c r="D581" s="7" t="s">
        <v>31</v>
      </c>
      <c r="E581" s="50" t="s">
        <v>52</v>
      </c>
      <c r="F581" s="51">
        <v>200</v>
      </c>
      <c r="G581" s="51">
        <v>2</v>
      </c>
      <c r="H581" s="51"/>
      <c r="I581" s="51">
        <v>6</v>
      </c>
      <c r="J581" s="51">
        <v>36</v>
      </c>
      <c r="K581" s="52">
        <v>389</v>
      </c>
      <c r="L581" s="51"/>
    </row>
    <row r="582" spans="1:12" ht="25.5" x14ac:dyDescent="0.25">
      <c r="A582" s="25"/>
      <c r="B582" s="16"/>
      <c r="C582" s="11"/>
      <c r="D582" s="7"/>
      <c r="E582" s="50" t="s">
        <v>273</v>
      </c>
      <c r="F582" s="51">
        <v>100</v>
      </c>
      <c r="G582" s="51">
        <v>2</v>
      </c>
      <c r="H582" s="51">
        <v>6</v>
      </c>
      <c r="I582" s="51">
        <v>10</v>
      </c>
      <c r="J582" s="51">
        <v>104</v>
      </c>
      <c r="K582" s="52">
        <v>42</v>
      </c>
      <c r="L582" s="51"/>
    </row>
    <row r="583" spans="1:12" ht="15" x14ac:dyDescent="0.25">
      <c r="A583" s="25"/>
      <c r="B583" s="16"/>
      <c r="C583" s="11"/>
      <c r="D583" s="6"/>
      <c r="E583" s="50" t="s">
        <v>262</v>
      </c>
      <c r="F583" s="51">
        <v>50</v>
      </c>
      <c r="G583" s="51">
        <v>3</v>
      </c>
      <c r="H583" s="51">
        <v>1</v>
      </c>
      <c r="I583" s="51">
        <v>25</v>
      </c>
      <c r="J583" s="51">
        <v>116</v>
      </c>
      <c r="K583" s="52"/>
      <c r="L583" s="51"/>
    </row>
    <row r="584" spans="1:12" ht="15" x14ac:dyDescent="0.25">
      <c r="A584" s="25"/>
      <c r="B584" s="16"/>
      <c r="C584" s="11"/>
      <c r="D584" s="6"/>
      <c r="E584" s="50" t="s">
        <v>231</v>
      </c>
      <c r="F584" s="51">
        <v>40</v>
      </c>
      <c r="G584" s="51">
        <v>4</v>
      </c>
      <c r="H584" s="51"/>
      <c r="I584" s="51">
        <v>25</v>
      </c>
      <c r="J584" s="51">
        <v>118</v>
      </c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680</v>
      </c>
      <c r="G585" s="21">
        <f t="shared" ref="G585" si="430">SUM(G579:G584)</f>
        <v>27</v>
      </c>
      <c r="H585" s="21">
        <f t="shared" ref="H585" si="431">SUM(H579:H584)</f>
        <v>30</v>
      </c>
      <c r="I585" s="21">
        <f t="shared" ref="I585" si="432">SUM(I579:I584)</f>
        <v>100</v>
      </c>
      <c r="J585" s="21">
        <f t="shared" ref="J585" si="433">SUM(J579:J584)</f>
        <v>778</v>
      </c>
      <c r="K585" s="27"/>
      <c r="L585" s="21">
        <f t="shared" ref="L585" ca="1" si="434">SUM(L579:L587)</f>
        <v>0</v>
      </c>
    </row>
    <row r="586" spans="1:12" ht="15" x14ac:dyDescent="0.25">
      <c r="A586" s="28">
        <f>A552</f>
        <v>2</v>
      </c>
      <c r="B586" s="14">
        <f>B552</f>
        <v>14</v>
      </c>
      <c r="C586" s="10" t="s">
        <v>37</v>
      </c>
      <c r="D586" s="12"/>
      <c r="E586" s="50" t="s">
        <v>230</v>
      </c>
      <c r="F586" s="51">
        <v>180</v>
      </c>
      <c r="G586" s="51">
        <v>25</v>
      </c>
      <c r="H586" s="51">
        <v>16</v>
      </c>
      <c r="I586" s="51">
        <v>30</v>
      </c>
      <c r="J586" s="51">
        <v>369</v>
      </c>
      <c r="K586" s="52">
        <v>223.02</v>
      </c>
      <c r="L586" s="51"/>
    </row>
    <row r="587" spans="1:12" ht="15" x14ac:dyDescent="0.25">
      <c r="A587" s="25"/>
      <c r="B587" s="16"/>
      <c r="C587" s="11"/>
      <c r="D587" s="12"/>
      <c r="E587" s="50" t="s">
        <v>274</v>
      </c>
      <c r="F587" s="51">
        <v>180</v>
      </c>
      <c r="G587" s="51">
        <v>6</v>
      </c>
      <c r="H587" s="51">
        <v>9</v>
      </c>
      <c r="I587" s="51">
        <v>27</v>
      </c>
      <c r="J587" s="51">
        <v>215</v>
      </c>
      <c r="K587" s="52" t="s">
        <v>72</v>
      </c>
      <c r="L587" s="51"/>
    </row>
    <row r="588" spans="1:12" ht="15" x14ac:dyDescent="0.25">
      <c r="A588" s="25"/>
      <c r="B588" s="16"/>
      <c r="C588" s="11"/>
      <c r="D588" s="12" t="s">
        <v>31</v>
      </c>
      <c r="E588" s="50" t="s">
        <v>89</v>
      </c>
      <c r="F588" s="51">
        <v>200</v>
      </c>
      <c r="G588" s="51"/>
      <c r="H588" s="51"/>
      <c r="I588" s="51">
        <v>19</v>
      </c>
      <c r="J588" s="51">
        <v>79</v>
      </c>
      <c r="K588" s="52" t="s">
        <v>275</v>
      </c>
      <c r="L588" s="51"/>
    </row>
    <row r="589" spans="1:12" ht="15" x14ac:dyDescent="0.25">
      <c r="A589" s="25"/>
      <c r="B589" s="16"/>
      <c r="C589" s="11"/>
      <c r="D589" s="12" t="s">
        <v>24</v>
      </c>
      <c r="E589" s="50" t="s">
        <v>118</v>
      </c>
      <c r="F589" s="51">
        <v>130</v>
      </c>
      <c r="G589" s="51">
        <v>1</v>
      </c>
      <c r="H589" s="51"/>
      <c r="I589" s="51">
        <v>10</v>
      </c>
      <c r="J589" s="51">
        <v>49</v>
      </c>
      <c r="K589" s="52"/>
      <c r="L589" s="51"/>
    </row>
    <row r="590" spans="1:12" ht="15" x14ac:dyDescent="0.25">
      <c r="A590" s="25"/>
      <c r="B590" s="16"/>
      <c r="C590" s="11"/>
      <c r="D590" s="6"/>
      <c r="E590" s="50" t="s">
        <v>231</v>
      </c>
      <c r="F590" s="51">
        <v>50</v>
      </c>
      <c r="G590" s="51">
        <v>4</v>
      </c>
      <c r="H590" s="51"/>
      <c r="I590" s="51">
        <v>25</v>
      </c>
      <c r="J590" s="51">
        <v>118</v>
      </c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740</v>
      </c>
      <c r="G592" s="21">
        <f t="shared" ref="G592" si="435">SUM(G586:G591)</f>
        <v>36</v>
      </c>
      <c r="H592" s="21">
        <f t="shared" ref="H592" si="436">SUM(H586:H591)</f>
        <v>25</v>
      </c>
      <c r="I592" s="21">
        <f t="shared" ref="I592" si="437">SUM(I586:I591)</f>
        <v>111</v>
      </c>
      <c r="J592" s="21">
        <f t="shared" ref="J592" si="438">SUM(J586:J591)</f>
        <v>830</v>
      </c>
      <c r="K592" s="27"/>
      <c r="L592" s="21">
        <f t="shared" ref="L592" ca="1" si="439">SUM(L586:L594)</f>
        <v>0</v>
      </c>
    </row>
    <row r="593" spans="1:12" ht="15" x14ac:dyDescent="0.2">
      <c r="A593" s="37">
        <f>A552</f>
        <v>2</v>
      </c>
      <c r="B593" s="38">
        <f>B552</f>
        <v>14</v>
      </c>
      <c r="C593" s="58" t="s">
        <v>4</v>
      </c>
      <c r="D593" s="59"/>
      <c r="E593" s="39"/>
      <c r="F593" s="40">
        <f>F559+F563+F573+F578+F585+F592</f>
        <v>2880</v>
      </c>
      <c r="G593" s="40">
        <f t="shared" ref="G593" si="440">G559+G563+G573+G578+G585+G592</f>
        <v>135</v>
      </c>
      <c r="H593" s="40">
        <f t="shared" ref="H593" si="441">H559+H563+H573+H578+H585+H592</f>
        <v>122</v>
      </c>
      <c r="I593" s="40">
        <f t="shared" ref="I593" si="442">I559+I563+I573+I578+I585+I592</f>
        <v>541</v>
      </c>
      <c r="J593" s="40">
        <f t="shared" ref="J593" si="443">J559+J563+J573+J578+J585+J592</f>
        <v>3433</v>
      </c>
      <c r="K593" s="41"/>
      <c r="L593" s="34">
        <v>314.72000000000003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2654.5714285714284</v>
      </c>
      <c r="G594" s="42">
        <f t="shared" ref="G594:L594" si="44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155.42192857142859</v>
      </c>
      <c r="H594" s="42">
        <f t="shared" si="444"/>
        <v>114.73585714285714</v>
      </c>
      <c r="I594" s="42">
        <f t="shared" si="444"/>
        <v>424.83100000000002</v>
      </c>
      <c r="J594" s="42">
        <f t="shared" si="444"/>
        <v>3331.6642857142856</v>
      </c>
      <c r="K594" s="42"/>
      <c r="L594" s="42">
        <f t="shared" si="444"/>
        <v>262.49571428571431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solin</cp:lastModifiedBy>
  <dcterms:created xsi:type="dcterms:W3CDTF">2022-05-16T14:23:56Z</dcterms:created>
  <dcterms:modified xsi:type="dcterms:W3CDTF">2023-10-16T08:04:37Z</dcterms:modified>
</cp:coreProperties>
</file>